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18810" windowHeight="8085"/>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<sst xmlns="http://schemas.openxmlformats.org/spreadsheetml/2006/main" count="3763" uniqueCount="1958">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</sst>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election activeCell="C40" sqref="C40:L40"/>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00000000000001"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00000000000001"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00000000000001"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00000000000001"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00000000000001"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00000000000001"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00000000000001"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00000000000001"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00000000000001"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00000000000001"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15"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zoomScale="145" zoomScaleNormal="120" zoomScaleSheetLayoutView="145" workbookViewId="0">
      <selection activeCell="A26" sqref="A26"/>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85</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0</v>
      </c>
      <c r="AA16" s="282"/>
      <c r="AB16" s="282"/>
      <c r="AC16" s="282"/>
      <c r="AD16" s="282"/>
      <c r="AE16" s="282"/>
      <c r="AF16" s="282"/>
      <c r="AG16" s="283" t="s">
        <v>86</v>
      </c>
      <c r="AH16" s="283"/>
      <c r="AI16" s="41" t="str">
        <f>IF(G7="", "", IF(SUM(Z17:AF18)&gt;=Z16, "○", "×"))</f>
        <v/>
      </c>
      <c r="AJ16" s="171"/>
      <c r="AK16" s="276" t="s">
        <v>87</v>
      </c>
      <c r="AL16" s="276"/>
      <c r="AM16" s="276"/>
      <c r="AN16" s="276"/>
      <c r="AO16" s="276"/>
      <c r="AP16" s="276"/>
      <c r="AQ16" s="276"/>
      <c r="AR16" s="276"/>
      <c r="AS16" s="276"/>
      <c r="AT16" s="276"/>
      <c r="AU16" s="277"/>
    </row>
    <row r="17" spans="1:47" ht="19.5" customHeight="1">
      <c r="A17" s="284" t="s">
        <v>88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c r="AA17" s="285"/>
      <c r="AB17" s="285"/>
      <c r="AC17" s="285"/>
      <c r="AD17" s="285"/>
      <c r="AE17" s="285"/>
      <c r="AF17" s="285"/>
      <c r="AG17" s="279" t="s">
        <v>86</v>
      </c>
      <c r="AH17" s="279"/>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8">
        <f>SUM(Z19:AF21)</f>
        <v>0</v>
      </c>
      <c r="AA18" s="278"/>
      <c r="AB18" s="278"/>
      <c r="AC18" s="278"/>
      <c r="AD18" s="278"/>
      <c r="AE18" s="278"/>
      <c r="AF18" s="278"/>
      <c r="AG18" s="279" t="s">
        <v>86</v>
      </c>
      <c r="AH18" s="279"/>
      <c r="AI18" s="93"/>
      <c r="AJ18" s="93"/>
      <c r="AK18" s="42"/>
      <c r="AL18" s="42"/>
      <c r="AT18" s="40"/>
    </row>
    <row r="19" spans="1:47" ht="19.5" customHeight="1">
      <c r="A19" s="168"/>
      <c r="B19" s="94"/>
      <c r="C19" s="94"/>
      <c r="D19" s="94"/>
      <c r="E19" s="94"/>
      <c r="F19" s="94"/>
      <c r="G19" s="94"/>
      <c r="H19" s="94"/>
      <c r="I19" s="94"/>
      <c r="J19" s="94"/>
      <c r="K19" s="94"/>
      <c r="L19" s="280" t="s">
        <v>90</v>
      </c>
      <c r="M19" s="280"/>
      <c r="N19" s="280"/>
      <c r="O19" s="280"/>
      <c r="P19" s="280"/>
      <c r="Q19" s="280"/>
      <c r="R19" s="280"/>
      <c r="S19" s="280"/>
      <c r="T19" s="280"/>
      <c r="U19" s="280"/>
      <c r="V19" s="280"/>
      <c r="W19" s="280"/>
      <c r="X19" s="280"/>
      <c r="Y19" s="281"/>
      <c r="Z19" s="285"/>
      <c r="AA19" s="286"/>
      <c r="AB19" s="286"/>
      <c r="AC19" s="286"/>
      <c r="AD19" s="286"/>
      <c r="AE19" s="286"/>
      <c r="AF19" s="286"/>
      <c r="AG19" s="279" t="s">
        <v>86</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91</v>
      </c>
      <c r="M20" s="281"/>
      <c r="N20" s="281"/>
      <c r="O20" s="281"/>
      <c r="P20" s="281"/>
      <c r="Q20" s="281"/>
      <c r="R20" s="281"/>
      <c r="S20" s="281"/>
      <c r="T20" s="281"/>
      <c r="U20" s="281"/>
      <c r="V20" s="281"/>
      <c r="W20" s="281"/>
      <c r="X20" s="281"/>
      <c r="Y20" s="281"/>
      <c r="Z20" s="285"/>
      <c r="AA20" s="285"/>
      <c r="AB20" s="285"/>
      <c r="AC20" s="285"/>
      <c r="AD20" s="285"/>
      <c r="AE20" s="285"/>
      <c r="AF20" s="285"/>
      <c r="AG20" s="279" t="s">
        <v>86</v>
      </c>
      <c r="AH20" s="279"/>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5"/>
      <c r="AA21" s="285"/>
      <c r="AB21" s="285"/>
      <c r="AC21" s="285"/>
      <c r="AD21" s="285"/>
      <c r="AE21" s="285"/>
      <c r="AF21" s="285"/>
      <c r="AG21" s="279" t="s">
        <v>86</v>
      </c>
      <c r="AH21" s="279"/>
      <c r="AI21" s="93"/>
      <c r="AJ21" s="93"/>
      <c r="AK21" s="42"/>
      <c r="AL21" s="42"/>
      <c r="AT21" s="40"/>
    </row>
    <row r="22" spans="1:47" ht="16.899999999999999"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93"/>
      <c r="AK23" s="42"/>
      <c r="AL23" s="42"/>
      <c r="AT23" s="40"/>
    </row>
    <row r="24" spans="1:47" ht="31.15"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71"/>
      <c r="AK24" s="314" t="s">
        <v>95</v>
      </c>
      <c r="AL24" s="315"/>
      <c r="AM24" s="315"/>
      <c r="AN24" s="315"/>
      <c r="AO24" s="315"/>
      <c r="AP24" s="315"/>
      <c r="AQ24" s="315"/>
      <c r="AR24" s="315"/>
      <c r="AS24" s="315"/>
      <c r="AT24" s="315"/>
      <c r="AU24" s="316"/>
    </row>
    <row r="25" spans="1:47" s="6" customFormat="1" ht="114.6"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1" t="str">
        <f>IF(Z17=0,"",IF(A28="","×","○"))</f>
        <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 customHeight="1" thickBot="1">
      <c r="A34" s="153"/>
      <c r="B34" s="308" t="s">
        <v>101</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7" t="s">
        <v>103</v>
      </c>
      <c r="AL36" s="317"/>
      <c r="AM36" s="317"/>
      <c r="AN36" s="317"/>
      <c r="AO36" s="317"/>
      <c r="AP36" s="317"/>
      <c r="AQ36" s="317"/>
      <c r="AR36" s="317"/>
      <c r="AS36" s="317"/>
      <c r="AT36" s="317"/>
      <c r="AU36" s="31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104</v>
      </c>
      <c r="B38" s="153"/>
      <c r="C38" s="47"/>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106</v>
      </c>
      <c r="C40" s="51"/>
      <c r="D40" s="303">
        <v>7</v>
      </c>
      <c r="E40" s="303"/>
      <c r="F40" s="51" t="s">
        <v>107</v>
      </c>
      <c r="G40" s="304"/>
      <c r="H40" s="305"/>
      <c r="I40" s="51" t="s">
        <v>108</v>
      </c>
      <c r="J40" s="304"/>
      <c r="K40" s="305"/>
      <c r="L40" s="51" t="s">
        <v>109</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 customHeight="1">
      <c r="A41" s="50"/>
      <c r="B41" s="55"/>
      <c r="C41" s="51"/>
      <c r="D41" s="51"/>
      <c r="E41" s="51"/>
      <c r="F41" s="51"/>
      <c r="G41" s="51"/>
      <c r="H41" s="51"/>
      <c r="I41" s="51"/>
      <c r="J41" s="51"/>
      <c r="K41" s="51"/>
      <c r="L41" s="51"/>
      <c r="M41" s="51"/>
      <c r="N41" s="313" t="s">
        <v>110</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1" t="s">
        <v>111</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114</v>
      </c>
      <c r="B49" s="319" t="s">
        <v>115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
      </c>
    </row>
    <row r="50" spans="1:36">
      <c r="A50" s="63" t="s">
        <v>116</v>
      </c>
      <c r="B50" s="320" t="s">
        <v>117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119</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121</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
      </c>
      <c r="D3" s="334"/>
      <c r="E3" s="334"/>
      <c r="F3" s="335"/>
      <c r="G3" s="83"/>
      <c r="H3" s="106"/>
      <c r="I3" s="330" t="s">
        <v>126</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127</v>
      </c>
      <c r="B5" s="347"/>
      <c r="C5" s="347"/>
      <c r="D5" s="347"/>
      <c r="E5" s="348"/>
      <c r="F5" s="352">
        <f>IFERROR(SUM(I:J),"")</f>
        <v>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128</v>
      </c>
      <c r="C8" s="339" t="s">
        <v>32</v>
      </c>
      <c r="D8" s="342" t="s">
        <v>33</v>
      </c>
      <c r="E8" s="342"/>
      <c r="F8" s="343" t="s">
        <v>129</v>
      </c>
      <c r="G8" s="343" t="s">
        <v>35</v>
      </c>
      <c r="H8" s="354" t="s">
        <v>130</v>
      </c>
      <c r="I8" s="324" t="s">
        <v>131</v>
      </c>
      <c r="J8" s="325"/>
    </row>
    <row r="9" spans="1:22" ht="39" customHeight="1">
      <c r="A9" s="337"/>
      <c r="B9" s="340"/>
      <c r="C9" s="340"/>
      <c r="D9" s="331"/>
      <c r="E9" s="331"/>
      <c r="F9" s="344"/>
      <c r="G9" s="344"/>
      <c r="H9" s="355"/>
      <c r="I9" s="326"/>
      <c r="J9" s="327"/>
    </row>
    <row r="10" spans="1:22" ht="57.75" customHeight="1" thickBot="1">
      <c r="A10" s="338"/>
      <c r="B10" s="341"/>
      <c r="C10" s="341"/>
      <c r="D10" s="173" t="s">
        <v>37</v>
      </c>
      <c r="E10" s="173" t="s">
        <v>38</v>
      </c>
      <c r="F10" s="345"/>
      <c r="G10" s="345"/>
      <c r="H10" s="356"/>
      <c r="I10" s="328"/>
      <c r="J10" s="329"/>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9"/>
      <c r="J11" s="360"/>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7"/>
      <c r="J12" s="35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7"/>
      <c r="J13" s="35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7"/>
      <c r="J14" s="35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7"/>
      <c r="J15" s="35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7"/>
      <c r="J16" s="35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7"/>
      <c r="J17" s="35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7"/>
      <c r="J18" s="35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7"/>
      <c r="J19" s="35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7"/>
      <c r="J20" s="35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7"/>
      <c r="J21" s="35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7"/>
      <c r="J22" s="35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7"/>
      <c r="J23" s="35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7"/>
      <c r="J24" s="35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7"/>
      <c r="J25" s="35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7"/>
      <c r="J26" s="35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1"/>
      <c r="J27" s="36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7"/>
      <c r="J28" s="35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7"/>
      <c r="J29" s="35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7"/>
      <c r="J30" s="35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7"/>
      <c r="J31" s="35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7"/>
      <c r="J32" s="35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7"/>
      <c r="J33" s="35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7"/>
      <c r="J34" s="35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7"/>
      <c r="J35" s="35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7"/>
      <c r="J36" s="35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7"/>
      <c r="J37" s="35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7"/>
      <c r="J38" s="35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7"/>
      <c r="J39" s="35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7"/>
      <c r="J40" s="35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7"/>
      <c r="J41" s="35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7"/>
      <c r="J42" s="35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7"/>
      <c r="J43" s="35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7"/>
      <c r="J44" s="35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7"/>
      <c r="J45" s="35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7"/>
      <c r="J46" s="35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7"/>
      <c r="J47" s="35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7"/>
      <c r="J48" s="35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7"/>
      <c r="J49" s="35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7"/>
      <c r="J50" s="35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7"/>
      <c r="J51" s="35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7"/>
      <c r="J52" s="35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7"/>
      <c r="J53" s="35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7"/>
      <c r="J54" s="35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7"/>
      <c r="J55" s="35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7"/>
      <c r="J56" s="35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7"/>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132</v>
      </c>
      <c r="B1" s="12"/>
      <c r="D1" s="7" t="s">
        <v>133</v>
      </c>
      <c r="F1" s="7" t="s">
        <v>134</v>
      </c>
      <c r="I1" s="64" t="s">
        <v>135</v>
      </c>
      <c r="K1" s="6" t="s">
        <v>136</v>
      </c>
    </row>
    <row r="2" spans="1:11" ht="27.75" thickBot="1">
      <c r="A2" s="154" t="s">
        <v>137</v>
      </c>
      <c r="B2" s="155" t="s">
        <v>138</v>
      </c>
      <c r="D2" s="8" t="s">
        <v>37</v>
      </c>
      <c r="F2" s="8" t="s">
        <v>37</v>
      </c>
      <c r="G2" s="14" t="s">
        <v>139</v>
      </c>
      <c r="I2" s="134" t="s">
        <v>140</v>
      </c>
      <c r="K2" s="19" t="s">
        <v>141</v>
      </c>
    </row>
    <row r="3" spans="1:11" ht="27">
      <c r="A3" s="156" t="s">
        <v>39</v>
      </c>
      <c r="B3" s="157" t="s">
        <v>142</v>
      </c>
      <c r="D3" s="9" t="s">
        <v>143</v>
      </c>
      <c r="F3" s="15" t="s">
        <v>143</v>
      </c>
      <c r="G3" s="16" t="s">
        <v>144</v>
      </c>
      <c r="I3" s="135" t="s">
        <v>145</v>
      </c>
      <c r="K3" s="20" t="s">
        <v>146</v>
      </c>
    </row>
    <row r="4" spans="1:11" ht="27.75" thickBot="1">
      <c r="A4" s="158" t="s">
        <v>40</v>
      </c>
      <c r="B4" s="159" t="s">
        <v>147</v>
      </c>
      <c r="D4" s="10" t="s">
        <v>148</v>
      </c>
      <c r="F4" s="10" t="s">
        <v>143</v>
      </c>
      <c r="G4" s="17" t="s">
        <v>149</v>
      </c>
      <c r="I4" s="136" t="s">
        <v>150</v>
      </c>
      <c r="K4" s="21"/>
    </row>
    <row r="5" spans="1:11" ht="14.2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4.2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4.2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4.2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38F45E-333D-4573-BFD7-4B0CE9D38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2025-03-19T07:07:16Z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