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4_市町村から\25 七ヶ浜町★\"/>
    </mc:Choice>
  </mc:AlternateContent>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<sst xmlns="http://schemas.openxmlformats.org/spreadsheetml/2006/main" count="1106" uniqueCount="602">
  <si>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</si>
  <si>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</si>
  <si>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</si>
  <si>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</si>
  <si>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</si>
  <si>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</si>
  <si>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</si>
  <si>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</si>
  <si>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</si>
  <si>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</si>
  <si>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</si>
  <si>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</si>
  <si>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</si>
  <si>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</si>
  <si>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</si>
  <si>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</si>
  <si>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</si>
  <si>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</si>
  <si>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</si>
  <si>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</si>
  <si>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</si>
  <si>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</si>
  <si>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</si>
  <si>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</si>
  <si>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</si>
  <si>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</si>
  <si>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</si>
  <si>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</si>
  <si>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</si>
  <si>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</si>
  <si>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</si>
  <si>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</si>
  <si>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</si>
  <si>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</si>
  <si>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</si>
  <si>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</si>
  <si>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</si>
  <si>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</si>
  <si>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</si>
  <si>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</si>
  <si>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</si>
  <si>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</si>
  <si>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</si>
  <si>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</si>
  <si>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</si>
  <si>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</si>
  <si>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</si>
  <si>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</si>
  <si>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</si>
  <si>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</si>
  <si>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</si>
  <si>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</si>
  <si>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</si>
  <si>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</si>
  <si>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</si>
  <si>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</si>
  <si>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</si>
  <si>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</si>
  <si>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</si>
  <si>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</si>
  <si>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</si>
  <si>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</si>
  <si>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</si>
  <si>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</si>
  <si>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</si>
  <si>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</si>
  <si>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</si>
  <si>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</si>
  <si>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</si>
  <si>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</si>
  <si>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</si>
  <si>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</si>
  <si>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</si>
  <si>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</si>
  <si>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</si>
  <si>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</si>
  <si>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</si>
  <si>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</si>
  <si>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</si>
  <si>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</si>
  <si>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</si>
  <si>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</si>
  <si>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</si>
  <si>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</si>
  <si>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</si>
  <si>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</si>
  <si>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</si>
  <si>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</si>
  <si>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</si>
  <si>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</si>
  <si>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</si>
  <si>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</si>
  <si>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</si>
  <si>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</si>
  <si>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</si>
  <si>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</si>
  <si>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</si>
  <si>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</si>
  <si>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</si>
  <si>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</si>
  <si>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</si>
  <si>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</si>
  <si>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</si>
  <si>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</si>
  <si>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</si>
  <si>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</si>
  <si>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</si>
  <si>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</si>
  <si>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</si>
  <si>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</si>
  <si>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</si>
  <si>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</si>
  <si>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</si>
  <si>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</si>
  <si>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</si>
  <si>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</si>
  <si>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</si>
  <si>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</si>
  <si>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</si>
  <si>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</si>
  <si>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</si>
  <si>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</si>
  <si>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</si>
  <si>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</si>
  <si>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</si>
  <si>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</si>
  <si>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</si>
  <si>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</si>
  <si>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</si>
  <si>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</si>
  <si>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</si>
  <si>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</si>
  <si>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</si>
  <si>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</si>
  <si>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</si>
  <si>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</si>
  <si>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</si>
  <si>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</si>
  <si>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</si>
  <si>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</si>
  <si>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</si>
  <si>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</si>
  <si>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</si>
  <si>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</si>
  <si>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</si>
  <si>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</si>
  <si>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</si>
  <si>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</si>
  <si>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</si>
  <si>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</si>
  <si>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</si>
  <si>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</si>
  <si>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</si>
  <si>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</si>
  <si>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</si>
  <si>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</si>
  <si>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</si>
  <si>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</si>
  <si>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</si>
  <si>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</si>
  <si>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</si>
  <si>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</si>
  <si>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</si>
  <si>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</si>
  <si>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</si>
  <si>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</si>
  <si>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</si>
  <si>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</si>
  <si>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</si>
  <si>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</si>
  <si>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</si>
  <si>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</si>
  <si>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</si>
  <si>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</si>
  <si>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</si>
  <si>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</si>
  <si>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</si>
  <si>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</si>
  <si>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</si>
  <si>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</si>
  <si>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</si>
  <si>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</si>
  <si>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</si>
  <si>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</si>
  <si>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</si>
  <si>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</si>
  <si>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</si>
  <si>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</si>
  <si>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</si>
  <si>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</si>
  <si>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</si>
  <si>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</si>
  <si>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</si>
  <si>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</si>
  <si>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</si>
  <si>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</si>
  <si>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</si>
  <si>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</si>
  <si>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</si>
  <si>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</si>
  <si>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</si>
  <si>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</si>
  <si>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</si>
  <si>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</si>
  <si>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</si>
  <si>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</si>
  <si>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</si>
  <si>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</si>
  <si>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</si>
  <si>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</si>
  <si>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</si>
  <si>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</si>
  <si>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</si>
  <si>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</si>
  <si>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</si>
  <si>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</si>
  <si>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</si>
  <si>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</si>
  <si>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宮城県七ケ浜町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</si>
  <si>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</si>
  <si>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</si>
  <si>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</si>
  <si>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</si>
  <si>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</si>
  <si>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</si>
  <si>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</si>
  <si>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</si>
  <si>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</si>
  <si>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</si>
  <si>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</si>
  <si>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</si>
  <si>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</si>
  <si>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</si>
  <si>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</si>
  <si>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</si>
  <si>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</si>
  <si>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</si>
  <si>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</si>
  <si>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</si>
  <si>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</si>
  <si>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</si>
  <si>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</si>
  <si>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</si>
  <si>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</si>
  <si>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</si>
  <si>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</si>
  <si>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</si>
  <si>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</si>
  <si>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</si>
  <si>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</si>
  <si>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</si>
  <si>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</si>
  <si>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</si>
  <si>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</si>
  <si>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</si>
  <si>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</si>
  <si>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</si>
  <si>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</si>
  <si>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</si>
  <si>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</si>
  <si>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</si>
  <si>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</si>
  <si>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</si>
  <si>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</si>
  <si>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</si>
  <si>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</si>
  <si>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</si>
  <si>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</si>
  <si>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</si>
  <si>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</si>
  <si>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</si>
  <si>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</si>
  <si>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</si>
  <si>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</si>
  <si>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</si>
  <si>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</si>
  <si>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</si>
  <si>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</si>
  <si>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</si>
  <si>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</si>
  <si>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</si>
  <si>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</si>
  <si>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</si>
  <si>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</si>
  <si>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</si>
  <si>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</si>
  <si>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</si>
  <si>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</si>
  <si>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</si>
  <si>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</si>
  <si>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</si>
  <si>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</si>
  <si>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</si>
  <si>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</si>
  <si>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</si>
  <si>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</si>
  <si>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</si>
  <si>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</si>
  <si>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</si>
  <si>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</si>
  <si>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</si>
  <si>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</si>
  <si>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</si>
  <si>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</si>
  <si>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</si>
  <si>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</si>
  <si>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</si>
  <si>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</si>
  <si>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</si>
  <si>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</si>
  <si>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</si>
  <si>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</si>
  <si>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</si>
  <si>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</si>
  <si>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</si>
  <si>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</si>
  <si>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</si>
  <si>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</si>
  <si>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</si>
  <si>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</si>
  <si>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</si>
  <si>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</si>
  <si>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</si>
  <si>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</si>
  <si>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</si>
  <si>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</si>
  <si>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</si>
  <si>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</si>
  <si>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</si>
  <si>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</si>
  <si>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</si>
  <si>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</si>
  <si>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</si>
  <si>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</si>
  <si>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</si>
  <si>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</si>
  <si>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</si>
  <si>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</si>
  <si>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</si>
  <si>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</si>
  <si>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</si>
  <si>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</si>
  <si>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</si>
  <si>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</si>
  <si>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</si>
  <si>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</si>
  <si>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</si>
  <si>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</si>
  <si>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</si>
  <si>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</si>
  <si>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</si>
  <si>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</si>
  <si>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</si>
  <si>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</si>
  <si>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</si>
  <si>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</si>
  <si>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</si>
  <si>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</si>
  <si>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</si>
  <si>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</si>
  <si>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</si>
  <si>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</si>
  <si>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</si>
  <si>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</si>
  <si>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</si>
  <si>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</si>
  <si>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</si>
  <si>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</si>
  <si>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</si>
  <si>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</si>
  <si>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</si>
  <si>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</si>
  <si>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宮城県七ケ浜町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</si>
  <si>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</si>
  <si>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</si>
  <si>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</si>
  <si>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</si>
  <si>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</si>
  <si>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</si>
  <si>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</si>
  <si>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</si>
  <si>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</si>
  <si>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</si>
  <si>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</si>
  <si>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</si>
  <si>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</si>
  <si>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</si>
  <si>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</si>
  <si>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</si>
  <si>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</si>
  <si>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</si>
  <si>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</si>
  <si>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</si>
  <si>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</si>
  <si>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</si>
  <si>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</si>
  <si>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</si>
  <si>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</si>
  <si>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</si>
  <si>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</si>
  <si>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</si>
  <si>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</si>
  <si>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</si>
  <si>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</si>
  <si>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</si>
  <si>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</si>
  <si>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</si>
  <si>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</si>
  <si>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</si>
  <si>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</si>
  <si>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</si>
  <si>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</si>
  <si>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</si>
  <si>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</si>
  <si>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</si>
  <si>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</si>
  <si>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</si>
  <si>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</si>
  <si>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</si>
  <si>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</si>
  <si>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</si>
  <si>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</si>
  <si>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</si>
  <si>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</si>
  <si>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</si>
  <si>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</si>
  <si>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</si>
  <si>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</si>
  <si>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</si>
  <si>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</si>
  <si>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</si>
  <si>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</si>
  <si>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</si>
  <si>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</si>
  <si>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</si>
  <si>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</si>
  <si>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</si>
  <si>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</si>
  <si>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</si>
  <si>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</si>
  <si>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</si>
  <si>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</si>
  <si>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</si>
  <si>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</si>
  <si>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</si>
  <si>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</si>
  <si>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</si>
  <si>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</si>
  <si>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</si>
  <si>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</si>
  <si>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</si>
  <si>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</si>
  <si>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</si>
  <si>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</si>
  <si>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</si>
  <si>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</si>
  <si>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</si>
  <si>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</si>
  <si>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</si>
  <si>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</si>
  <si>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</si>
  <si>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</si>
  <si>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</si>
  <si>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</si>
  <si>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</si>
  <si>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</si>
  <si>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</si>
  <si>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</si>
  <si>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</si>
  <si>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</si>
  <si>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</si>
  <si>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</si>
  <si>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</si>
  <si>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</si>
  <si>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</si>
  <si>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</si>
  <si>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</si>
  <si>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</si>
  <si>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</si>
  <si>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</si>
  <si>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</si>
  <si>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</si>
  <si>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</si>
  <si>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</si>
  <si>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</si>
  <si>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</si>
  <si>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</si>
  <si>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</si>
  <si>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</si>
  <si>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</si>
  <si>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</si>
  <si>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</si>
  <si>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</si>
  <si>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</si>
  <si>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</si>
  <si>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</si>
  <si>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</si>
  <si>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</si>
  <si>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</si>
  <si>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</si>
  <si>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</si>
  <si>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</si>
  <si>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</si>
  <si>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</si>
  <si>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</si>
  <si>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</si>
  <si>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</si>
  <si>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</si>
  <si>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</si>
  <si>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</si>
  <si>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</si>
  <si>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</si>
  <si>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</si>
  <si>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</si>
  <si>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</si>
  <si>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</si>
  <si>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</si>
  <si>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</si>
  <si>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</si>
  <si>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</si>
  <si>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</si>
  <si>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</si>
  <si>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</si>
  <si>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</si>
  <si>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</si>
  <si>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</si>
  <si>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</si>
  <si>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</si>
  <si>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</si>
  <si>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</si>
  <si>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</si>
  <si>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</si>
  <si>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</si>
  <si>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</si>
  <si>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</si>
  <si>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</si>
  <si>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</si>
  <si>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</si>
  <si>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</si>
  <si>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</si>
  <si>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</si>
  <si>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</si>
  <si>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</si>
  <si>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</si>
  <si>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</si>
  <si>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</si>
  <si>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</si>
  <si>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</si>
  <si>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</si>
  <si>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</si>
  <si>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</si>
  <si>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</si>
  <si>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</si>
  <si>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</si>
  <si>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</si>
  <si>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</si>
  <si>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</si>
  <si>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</si>
  <si>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</si>
  <si>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</si>
  <si>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</si>
  <si>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</si>
  <si>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</si>
  <si>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4.72</t>
  </si>
  <si>
    <t>▲ 8.79</t>
  </si>
  <si>
    <t>▲ 2.42</t>
  </si>
  <si>
    <t>水道事業会計</t>
  </si>
  <si>
    <t>一般会計</t>
  </si>
  <si>
    <t>介護保険特別会計</t>
  </si>
  <si>
    <t>国民健康保険事業特別会計</t>
  </si>
  <si>
    <t>下水道事業特別会計</t>
  </si>
  <si>
    <t>後期高齢者医療特別会計</t>
  </si>
  <si>
    <t>公園墓地事業特別会計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</si>
  <si>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</si>
  <si>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</si>
  <si>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</si>
  <si>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</si>
  <si>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</si>
  <si>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</si>
  <si>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</si>
  <si>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</si>
  <si>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災害公営住宅維持管理基金</t>
    <rPh sb="0" eb="2">
      <t>サイガイ</t>
    </rPh>
    <phoneticPr fontId="11"/>
  </si>
  <si>
    <t>公共施設管理基金</t>
    <rPh sb="0" eb="2">
      <t>コウキョウ</t>
    </rPh>
    <phoneticPr fontId="11"/>
  </si>
  <si>
    <t>東日本大震災復興基金</t>
    <rPh sb="0" eb="1">
      <t>ヒガシ</t>
    </rPh>
    <phoneticPr fontId="18"/>
  </si>
  <si>
    <t>地域福祉基金</t>
    <rPh sb="0" eb="2">
      <t>チイキ</t>
    </rPh>
    <rPh sb="2" eb="4">
      <t>フクシ</t>
    </rPh>
    <rPh sb="4" eb="6">
      <t>キキン</t>
    </rPh>
    <phoneticPr fontId="11"/>
  </si>
  <si>
    <t>グローバル人材育成基金</t>
    <rPh sb="5" eb="9">
      <t>ジンザイイクセイ</t>
    </rPh>
    <rPh sb="9" eb="11">
      <t>キキン</t>
    </rPh>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</si>
  <si>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</si>
  <si>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</si>
  <si>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</si>
  <si>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</si>
  <si>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宮城県市町村振興センター</t>
    <rPh sb="0" eb="3">
      <t>ミヤギケン</t>
    </rPh>
    <rPh sb="3" eb="6">
      <t>シチョウソン</t>
    </rPh>
    <rPh sb="6" eb="8">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</si>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</sst>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BD7A-4591-89FA-A80A4CD14B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172903</c:v>
                </c:pt>
                <c:pt idx="1">
                  <c:v>122606</c:v>
                </c:pt>
                <c:pt idx="2">
                  <c:v>119546</c:v>
                </c:pt>
                <c:pt idx="3">
                  <c:v>87915</c:v>
                </c:pt>
                <c:pt idx="4">
                  <c:v>57465</c:v>
                </c:pt>
              </c:numCache>
            </c:numRef>
          </c:val>
          <c:smooth val="0"/>
          <c:extLst>
            <c:ext xmlns:c16="http://schemas.microsoft.com/office/drawing/2014/chart" uri="{C3380CC4-5D6E-409C-BE32-E72D297353CC}">
              <c16:uniqueId val="{00000001-BD7A-4591-89FA-A80A4CD14B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14.11</c:v>
                </c:pt>
                <c:pt idx="1">
                  <c:v>7.7</c:v>
                </c:pt>
                <c:pt idx="2">
                  <c:v>11.13</c:v>
                </c:pt>
                <c:pt idx="3">
                  <c:v>8.83</c:v>
                </c:pt>
                <c:pt idx="4">
                  <c:v>5.84</c:v>
                </c:pt>
              </c:numCache>
            </c:numRef>
          </c:val>
          <c:extLst>
            <c:ext xmlns:c16="http://schemas.microsoft.com/office/drawing/2014/chart" uri="{C3380CC4-5D6E-409C-BE32-E72D297353CC}">
              <c16:uniqueId val="{00000000-650F-4B64-8677-7D58F731B2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35.89</c:v>
                </c:pt>
                <c:pt idx="1">
                  <c:v>33.78</c:v>
                </c:pt>
                <c:pt idx="2">
                  <c:v>32.22</c:v>
                </c:pt>
                <c:pt idx="3">
                  <c:v>32.299999999999997</c:v>
                </c:pt>
                <c:pt idx="4">
                  <c:v>35.25</c:v>
                </c:pt>
              </c:numCache>
            </c:numRef>
          </c:val>
          <c:extLst>
            <c:ext xmlns:c16="http://schemas.microsoft.com/office/drawing/2014/chart" uri="{C3380CC4-5D6E-409C-BE32-E72D297353CC}">
              <c16:uniqueId val="{00000001-650F-4B64-8677-7D58F731B2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-4.72</c:v>
                </c:pt>
                <c:pt idx="1">
                  <c:v>-8.7899999999999991</c:v>
                </c:pt>
                <c:pt idx="2">
                  <c:v>2.16</c:v>
                </c:pt>
                <c:pt idx="3">
                  <c:v>-2.42</c:v>
                </c:pt>
                <c:pt idx="4">
                  <c:v>1.69</c:v>
                </c:pt>
              </c:numCache>
            </c:numRef>
          </c:val>
          <c:smooth val="0"/>
          <c:extLst>
            <c:ext xmlns:c16="http://schemas.microsoft.com/office/drawing/2014/chart" uri="{C3380CC4-5D6E-409C-BE32-E72D297353CC}">
              <c16:uniqueId val="{00000002-650F-4B64-8677-7D58F731B2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EA-40AC-B3BD-7678202E7E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EA-40AC-B3BD-7678202E7E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EA-40AC-B3BD-7678202E7E5F}"/>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0.05</c:v>
                </c:pt>
                <c:pt idx="4">
                  <c:v>#N/A</c:v>
                </c:pt>
                <c:pt idx="5">
                  <c:v>0.01</c:v>
                </c:pt>
                <c:pt idx="6">
                  <c:v>#N/A</c:v>
                </c:pt>
                <c:pt idx="7">
                  <c:v>0.02</c:v>
                </c:pt>
                <c:pt idx="8">
                  <c:v>#N/A</c:v>
                </c:pt>
                <c:pt idx="9">
                  <c:v>0.01</c:v>
                </c:pt>
              </c:numCache>
            </c:numRef>
          </c:val>
          <c:extLst>
            <c:ext xmlns:c16="http://schemas.microsoft.com/office/drawing/2014/chart" uri="{C3380CC4-5D6E-409C-BE32-E72D297353CC}">
              <c16:uniqueId val="{00000003-F8EA-40AC-B3BD-7678202E7E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0.09</c:v>
                </c:pt>
                <c:pt idx="4">
                  <c:v>#N/A</c:v>
                </c:pt>
                <c:pt idx="5">
                  <c:v>0.11</c:v>
                </c:pt>
                <c:pt idx="6">
                  <c:v>#N/A</c:v>
                </c:pt>
                <c:pt idx="7">
                  <c:v>0.04</c:v>
                </c:pt>
                <c:pt idx="8">
                  <c:v>#N/A</c:v>
                </c:pt>
                <c:pt idx="9">
                  <c:v>0.03</c:v>
                </c:pt>
              </c:numCache>
            </c:numRef>
          </c:val>
          <c:extLst>
            <c:ext xmlns:c16="http://schemas.microsoft.com/office/drawing/2014/chart" uri="{C3380CC4-5D6E-409C-BE32-E72D297353CC}">
              <c16:uniqueId val="{00000004-F8EA-40AC-B3BD-7678202E7E5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0.24</c:v>
                </c:pt>
                <c:pt idx="4">
                  <c:v>#N/A</c:v>
                </c:pt>
                <c:pt idx="5">
                  <c:v>0.36</c:v>
                </c:pt>
                <c:pt idx="6">
                  <c:v>#N/A</c:v>
                </c:pt>
                <c:pt idx="7">
                  <c:v>0.37</c:v>
                </c:pt>
                <c:pt idx="8">
                  <c:v>#N/A</c:v>
                </c:pt>
                <c:pt idx="9">
                  <c:v>0.56999999999999995</c:v>
                </c:pt>
              </c:numCache>
            </c:numRef>
          </c:val>
          <c:extLst>
            <c:ext xmlns:c16="http://schemas.microsoft.com/office/drawing/2014/chart" uri="{C3380CC4-5D6E-409C-BE32-E72D297353CC}">
              <c16:uniqueId val="{00000005-F8EA-40AC-B3BD-7678202E7E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2.54</c:v>
                </c:pt>
                <c:pt idx="2">
                  <c:v>#N/A</c:v>
                </c:pt>
                <c:pt idx="3">
                  <c:v>3.33</c:v>
                </c:pt>
                <c:pt idx="4">
                  <c:v>#N/A</c:v>
                </c:pt>
                <c:pt idx="5">
                  <c:v>0.86</c:v>
                </c:pt>
                <c:pt idx="6">
                  <c:v>#N/A</c:v>
                </c:pt>
                <c:pt idx="7">
                  <c:v>1.6</c:v>
                </c:pt>
                <c:pt idx="8">
                  <c:v>#N/A</c:v>
                </c:pt>
                <c:pt idx="9">
                  <c:v>0.67</c:v>
                </c:pt>
              </c:numCache>
            </c:numRef>
          </c:val>
          <c:extLst>
            <c:ext xmlns:c16="http://schemas.microsoft.com/office/drawing/2014/chart" uri="{C3380CC4-5D6E-409C-BE32-E72D297353CC}">
              <c16:uniqueId val="{00000006-F8EA-40AC-B3BD-7678202E7E5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2.2999999999999998</c:v>
                </c:pt>
                <c:pt idx="2">
                  <c:v>#N/A</c:v>
                </c:pt>
                <c:pt idx="3">
                  <c:v>2.57</c:v>
                </c:pt>
                <c:pt idx="4">
                  <c:v>#N/A</c:v>
                </c:pt>
                <c:pt idx="5">
                  <c:v>1.38</c:v>
                </c:pt>
                <c:pt idx="6">
                  <c:v>#N/A</c:v>
                </c:pt>
                <c:pt idx="7">
                  <c:v>1</c:v>
                </c:pt>
                <c:pt idx="8">
                  <c:v>#N/A</c:v>
                </c:pt>
                <c:pt idx="9">
                  <c:v>1.63</c:v>
                </c:pt>
              </c:numCache>
            </c:numRef>
          </c:val>
          <c:extLst>
            <c:ext xmlns:c16="http://schemas.microsoft.com/office/drawing/2014/chart" uri="{C3380CC4-5D6E-409C-BE32-E72D297353CC}">
              <c16:uniqueId val="{00000007-F8EA-40AC-B3BD-7678202E7E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14.1</c:v>
                </c:pt>
                <c:pt idx="2">
                  <c:v>#N/A</c:v>
                </c:pt>
                <c:pt idx="3">
                  <c:v>7.64</c:v>
                </c:pt>
                <c:pt idx="4">
                  <c:v>#N/A</c:v>
                </c:pt>
                <c:pt idx="5">
                  <c:v>11.11</c:v>
                </c:pt>
                <c:pt idx="6">
                  <c:v>#N/A</c:v>
                </c:pt>
                <c:pt idx="7">
                  <c:v>8.8000000000000007</c:v>
                </c:pt>
                <c:pt idx="8">
                  <c:v>#N/A</c:v>
                </c:pt>
                <c:pt idx="9">
                  <c:v>5.82</c:v>
                </c:pt>
              </c:numCache>
            </c:numRef>
          </c:val>
          <c:extLst>
            <c:ext xmlns:c16="http://schemas.microsoft.com/office/drawing/2014/chart" uri="{C3380CC4-5D6E-409C-BE32-E72D297353CC}">
              <c16:uniqueId val="{00000008-F8EA-40AC-B3BD-7678202E7E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38.64</c:v>
                </c:pt>
                <c:pt idx="2">
                  <c:v>#N/A</c:v>
                </c:pt>
                <c:pt idx="3">
                  <c:v>40.39</c:v>
                </c:pt>
                <c:pt idx="4">
                  <c:v>#N/A</c:v>
                </c:pt>
                <c:pt idx="5">
                  <c:v>40.159999999999997</c:v>
                </c:pt>
                <c:pt idx="6">
                  <c:v>#N/A</c:v>
                </c:pt>
                <c:pt idx="7">
                  <c:v>41.04</c:v>
                </c:pt>
                <c:pt idx="8">
                  <c:v>#N/A</c:v>
                </c:pt>
                <c:pt idx="9">
                  <c:v>38.880000000000003</c:v>
                </c:pt>
              </c:numCache>
            </c:numRef>
          </c:val>
          <c:extLst>
            <c:ext xmlns:c16="http://schemas.microsoft.com/office/drawing/2014/chart" uri="{C3380CC4-5D6E-409C-BE32-E72D297353CC}">
              <c16:uniqueId val="{00000009-F8EA-40AC-B3BD-7678202E7E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528</c:v>
                </c:pt>
                <c:pt idx="5">
                  <c:v>558</c:v>
                </c:pt>
                <c:pt idx="8">
                  <c:v>565</c:v>
                </c:pt>
                <c:pt idx="11">
                  <c:v>567</c:v>
                </c:pt>
                <c:pt idx="14">
                  <c:v>591</c:v>
                </c:pt>
              </c:numCache>
            </c:numRef>
          </c:val>
          <c:extLst>
            <c:ext xmlns:c16="http://schemas.microsoft.com/office/drawing/2014/chart" uri="{C3380CC4-5D6E-409C-BE32-E72D297353CC}">
              <c16:uniqueId val="{00000000-774B-47FB-8B60-4B9A6F3083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4B-47FB-8B60-4B9A6F3083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774B-47FB-8B60-4B9A6F3083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9</c:v>
                </c:pt>
                <c:pt idx="6">
                  <c:v>6</c:v>
                </c:pt>
                <c:pt idx="9">
                  <c:v>6</c:v>
                </c:pt>
                <c:pt idx="12">
                  <c:v>11</c:v>
                </c:pt>
              </c:numCache>
            </c:numRef>
          </c:val>
          <c:extLst>
            <c:ext xmlns:c16="http://schemas.microsoft.com/office/drawing/2014/chart" uri="{C3380CC4-5D6E-409C-BE32-E72D297353CC}">
              <c16:uniqueId val="{00000003-774B-47FB-8B60-4B9A6F3083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233</c:v>
                </c:pt>
                <c:pt idx="3">
                  <c:v>244</c:v>
                </c:pt>
                <c:pt idx="6">
                  <c:v>225</c:v>
                </c:pt>
                <c:pt idx="9">
                  <c:v>208</c:v>
                </c:pt>
                <c:pt idx="12">
                  <c:v>212</c:v>
                </c:pt>
              </c:numCache>
            </c:numRef>
          </c:val>
          <c:extLst>
            <c:ext xmlns:c16="http://schemas.microsoft.com/office/drawing/2014/chart" uri="{C3380CC4-5D6E-409C-BE32-E72D297353CC}">
              <c16:uniqueId val="{00000004-774B-47FB-8B60-4B9A6F3083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4B-47FB-8B60-4B9A6F3083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4B-47FB-8B60-4B9A6F3083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312</c:v>
                </c:pt>
                <c:pt idx="3">
                  <c:v>326</c:v>
                </c:pt>
                <c:pt idx="6">
                  <c:v>356</c:v>
                </c:pt>
                <c:pt idx="9">
                  <c:v>364</c:v>
                </c:pt>
                <c:pt idx="12">
                  <c:v>392</c:v>
                </c:pt>
              </c:numCache>
            </c:numRef>
          </c:val>
          <c:extLst>
            <c:ext xmlns:c16="http://schemas.microsoft.com/office/drawing/2014/chart" uri="{C3380CC4-5D6E-409C-BE32-E72D297353CC}">
              <c16:uniqueId val="{00000007-774B-47FB-8B60-4B9A6F3083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c:v>
                </c:pt>
                <c:pt idx="2">
                  <c:v>#N/A</c:v>
                </c:pt>
                <c:pt idx="3">
                  <c:v>#N/A</c:v>
                </c:pt>
                <c:pt idx="4">
                  <c:v>22</c:v>
                </c:pt>
                <c:pt idx="5">
                  <c:v>#N/A</c:v>
                </c:pt>
                <c:pt idx="6">
                  <c:v>#N/A</c:v>
                </c:pt>
                <c:pt idx="7">
                  <c:v>23</c:v>
                </c:pt>
                <c:pt idx="8">
                  <c:v>#N/A</c:v>
                </c:pt>
                <c:pt idx="9">
                  <c:v>#N/A</c:v>
                </c:pt>
                <c:pt idx="10">
                  <c:v>12</c:v>
                </c:pt>
                <c:pt idx="11">
                  <c:v>#N/A</c:v>
                </c:pt>
                <c:pt idx="12">
                  <c:v>#N/A</c:v>
                </c:pt>
                <c:pt idx="13">
                  <c:v>24</c:v>
                </c:pt>
                <c:pt idx="14">
                  <c:v>#N/A</c:v>
                </c:pt>
              </c:numCache>
            </c:numRef>
          </c:val>
          <c:smooth val="0"/>
          <c:extLst>
            <c:ext xmlns:c16="http://schemas.microsoft.com/office/drawing/2014/chart" uri="{C3380CC4-5D6E-409C-BE32-E72D297353CC}">
              <c16:uniqueId val="{00000008-774B-47FB-8B60-4B9A6F3083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6249</c:v>
                </c:pt>
                <c:pt idx="5">
                  <c:v>6147</c:v>
                </c:pt>
                <c:pt idx="8">
                  <c:v>6187</c:v>
                </c:pt>
                <c:pt idx="11">
                  <c:v>6078</c:v>
                </c:pt>
                <c:pt idx="14">
                  <c:v>5937</c:v>
                </c:pt>
              </c:numCache>
            </c:numRef>
          </c:val>
          <c:extLst>
            <c:ext xmlns:c16="http://schemas.microsoft.com/office/drawing/2014/chart" uri="{C3380CC4-5D6E-409C-BE32-E72D297353CC}">
              <c16:uniqueId val="{00000000-D559-4C54-BDEC-12E434B1FA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1096</c:v>
                </c:pt>
                <c:pt idx="5">
                  <c:v>1040</c:v>
                </c:pt>
                <c:pt idx="8">
                  <c:v>1256</c:v>
                </c:pt>
                <c:pt idx="11">
                  <c:v>1250</c:v>
                </c:pt>
                <c:pt idx="14">
                  <c:v>1450</c:v>
                </c:pt>
              </c:numCache>
            </c:numRef>
          </c:val>
          <c:extLst>
            <c:ext xmlns:c16="http://schemas.microsoft.com/office/drawing/2014/chart" uri="{C3380CC4-5D6E-409C-BE32-E72D297353CC}">
              <c16:uniqueId val="{00000001-D559-4C54-BDEC-12E434B1FA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3271</c:v>
                </c:pt>
                <c:pt idx="5">
                  <c:v>3600</c:v>
                </c:pt>
                <c:pt idx="8">
                  <c:v>4080</c:v>
                </c:pt>
                <c:pt idx="11">
                  <c:v>7216</c:v>
                </c:pt>
                <c:pt idx="14">
                  <c:v>5268</c:v>
                </c:pt>
              </c:numCache>
            </c:numRef>
          </c:val>
          <c:extLst>
            <c:ext xmlns:c16="http://schemas.microsoft.com/office/drawing/2014/chart" uri="{C3380CC4-5D6E-409C-BE32-E72D297353CC}">
              <c16:uniqueId val="{00000002-D559-4C54-BDEC-12E434B1FA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59-4C54-BDEC-12E434B1FA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59-4C54-BDEC-12E434B1FA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D559-4C54-BDEC-12E434B1FA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660</c:v>
                </c:pt>
                <c:pt idx="3">
                  <c:v>1307</c:v>
                </c:pt>
                <c:pt idx="6">
                  <c:v>583</c:v>
                </c:pt>
                <c:pt idx="9">
                  <c:v>518</c:v>
                </c:pt>
                <c:pt idx="12">
                  <c:v>499</c:v>
                </c:pt>
              </c:numCache>
            </c:numRef>
          </c:val>
          <c:extLst>
            <c:ext xmlns:c16="http://schemas.microsoft.com/office/drawing/2014/chart" uri="{C3380CC4-5D6E-409C-BE32-E72D297353CC}">
              <c16:uniqueId val="{00000006-D559-4C54-BDEC-12E434B1FA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c:v>
                </c:pt>
                <c:pt idx="3">
                  <c:v>46</c:v>
                </c:pt>
                <c:pt idx="6">
                  <c:v>49</c:v>
                </c:pt>
                <c:pt idx="9">
                  <c:v>95</c:v>
                </c:pt>
                <c:pt idx="12">
                  <c:v>264</c:v>
                </c:pt>
              </c:numCache>
            </c:numRef>
          </c:val>
          <c:extLst>
            <c:ext xmlns:c16="http://schemas.microsoft.com/office/drawing/2014/chart" uri="{C3380CC4-5D6E-409C-BE32-E72D297353CC}">
              <c16:uniqueId val="{00000007-D559-4C54-BDEC-12E434B1FA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3139</c:v>
                </c:pt>
                <c:pt idx="3">
                  <c:v>2967</c:v>
                </c:pt>
                <c:pt idx="6">
                  <c:v>2758</c:v>
                </c:pt>
                <c:pt idx="9">
                  <c:v>2623</c:v>
                </c:pt>
                <c:pt idx="12">
                  <c:v>2428</c:v>
                </c:pt>
              </c:numCache>
            </c:numRef>
          </c:val>
          <c:extLst>
            <c:ext xmlns:c16="http://schemas.microsoft.com/office/drawing/2014/chart" uri="{C3380CC4-5D6E-409C-BE32-E72D297353CC}">
              <c16:uniqueId val="{00000008-D559-4C54-BDEC-12E434B1FA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4</c:v>
                </c:pt>
                <c:pt idx="6">
                  <c:v>2</c:v>
                </c:pt>
                <c:pt idx="9">
                  <c:v>1</c:v>
                </c:pt>
                <c:pt idx="12">
                  <c:v>0</c:v>
                </c:pt>
              </c:numCache>
            </c:numRef>
          </c:val>
          <c:extLst>
            <c:ext xmlns:c16="http://schemas.microsoft.com/office/drawing/2014/chart" uri="{C3380CC4-5D6E-409C-BE32-E72D297353CC}">
              <c16:uniqueId val="{00000009-D559-4C54-BDEC-12E434B1FA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4950</c:v>
                </c:pt>
                <c:pt idx="3">
                  <c:v>4866</c:v>
                </c:pt>
                <c:pt idx="6">
                  <c:v>4974</c:v>
                </c:pt>
                <c:pt idx="9">
                  <c:v>5136</c:v>
                </c:pt>
                <c:pt idx="12">
                  <c:v>5112</c:v>
                </c:pt>
              </c:numCache>
            </c:numRef>
          </c:val>
          <c:extLst>
            <c:ext xmlns:c16="http://schemas.microsoft.com/office/drawing/2014/chart" uri="{C3380CC4-5D6E-409C-BE32-E72D297353CC}">
              <c16:uniqueId val="{0000000A-D559-4C54-BDEC-12E434B1FA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59-4C54-BDEC-12E434B1FA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1327</c:v>
                </c:pt>
                <c:pt idx="1">
                  <c:v>1324</c:v>
                </c:pt>
                <c:pt idx="2">
                  <c:v>1508</c:v>
                </c:pt>
              </c:numCache>
            </c:numRef>
          </c:val>
          <c:extLst>
            <c:ext xmlns:c16="http://schemas.microsoft.com/office/drawing/2014/chart" uri="{C3380CC4-5D6E-409C-BE32-E72D297353CC}">
              <c16:uniqueId val="{00000000-8C47-4888-9A10-B7BD10EB27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c:v>
                </c:pt>
                <c:pt idx="1">
                  <c:v>217</c:v>
                </c:pt>
                <c:pt idx="2">
                  <c:v>245</c:v>
                </c:pt>
              </c:numCache>
            </c:numRef>
          </c:val>
          <c:extLst>
            <c:ext xmlns:c16="http://schemas.microsoft.com/office/drawing/2014/chart" uri="{C3380CC4-5D6E-409C-BE32-E72D297353CC}">
              <c16:uniqueId val="{00000001-8C47-4888-9A10-B7BD10EB27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6036</c:v>
                </c:pt>
                <c:pt idx="1">
                  <c:v>5358</c:v>
                </c:pt>
                <c:pt idx="2">
                  <c:v>3090</c:v>
                </c:pt>
              </c:numCache>
            </c:numRef>
          </c:val>
          <c:extLst>
            <c:ext xmlns:c16="http://schemas.microsoft.com/office/drawing/2014/chart" uri="{C3380CC4-5D6E-409C-BE32-E72D297353CC}">
              <c16:uniqueId val="{00000002-8C47-4888-9A10-B7BD10EB27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実質公債費比率は類似団体と比較して非常に低い水準にあり、将来負担比率も算出されていない。</a:t>
          </a:r>
        </a:p>
        <a:p>
          <a:r>
            <a:rPr kumimoji="1" lang="ja-JP" altLang="en-US" sz="1000">
              <a:solidFill>
                <a:sysClr val="windowText" lastClr="000000"/>
              </a:solidFill>
              <a:latin typeface="ＭＳ ゴシック" pitchFamily="49" charset="-128"/>
              <a:ea typeface="ＭＳ ゴシック" pitchFamily="49" charset="-128"/>
            </a:rPr>
            <a:t>　分子の多くを占めている元利償還金は、平成</a:t>
          </a:r>
          <a:r>
            <a:rPr kumimoji="1" lang="en-US" altLang="ja-JP" sz="1000">
              <a:solidFill>
                <a:sysClr val="windowText" lastClr="000000"/>
              </a:solidFill>
              <a:latin typeface="ＭＳ ゴシック" pitchFamily="49" charset="-128"/>
              <a:ea typeface="ＭＳ ゴシック" pitchFamily="49" charset="-128"/>
            </a:rPr>
            <a:t>21</a:t>
          </a:r>
          <a:r>
            <a:rPr kumimoji="1" lang="ja-JP" altLang="en-US" sz="1000">
              <a:solidFill>
                <a:sysClr val="windowText" lastClr="000000"/>
              </a:solidFill>
              <a:latin typeface="ＭＳ ゴシック" pitchFamily="49" charset="-128"/>
              <a:ea typeface="ＭＳ ゴシック" pitchFamily="49" charset="-128"/>
            </a:rPr>
            <a:t>年度</a:t>
          </a:r>
          <a:r>
            <a:rPr kumimoji="1" lang="en-US" altLang="ja-JP" sz="1000">
              <a:solidFill>
                <a:sysClr val="windowText" lastClr="000000"/>
              </a:solidFill>
              <a:latin typeface="ＭＳ ゴシック" pitchFamily="49" charset="-128"/>
              <a:ea typeface="ＭＳ ゴシック" pitchFamily="49" charset="-128"/>
            </a:rPr>
            <a:t>(754</a:t>
          </a:r>
          <a:r>
            <a:rPr kumimoji="1" lang="ja-JP" altLang="en-US" sz="1000">
              <a:solidFill>
                <a:sysClr val="windowText" lastClr="000000"/>
              </a:solidFill>
              <a:latin typeface="ＭＳ ゴシック" pitchFamily="49" charset="-128"/>
              <a:ea typeface="ＭＳ ゴシック" pitchFamily="49" charset="-128"/>
            </a:rPr>
            <a:t>百万円</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をピークに年々減少してきたが、平成</a:t>
          </a:r>
          <a:r>
            <a:rPr kumimoji="1" lang="en-US" altLang="ja-JP" sz="1000">
              <a:solidFill>
                <a:sysClr val="windowText" lastClr="000000"/>
              </a:solidFill>
              <a:latin typeface="ＭＳ ゴシック" pitchFamily="49" charset="-128"/>
              <a:ea typeface="ＭＳ ゴシック" pitchFamily="49" charset="-128"/>
            </a:rPr>
            <a:t>29</a:t>
          </a:r>
          <a:r>
            <a:rPr kumimoji="1" lang="ja-JP" altLang="en-US" sz="1000">
              <a:solidFill>
                <a:sysClr val="windowText" lastClr="000000"/>
              </a:solidFill>
              <a:latin typeface="ＭＳ ゴシック" pitchFamily="49" charset="-128"/>
              <a:ea typeface="ＭＳ ゴシック" pitchFamily="49" charset="-128"/>
            </a:rPr>
            <a:t>年度以降は災害公営住宅、災害援護資金及び臨時財政対策債のの償還開始等により増加となっており、今後も増加していく見込みである。また、算入公債費等は、交付税措置のある有利な地方債の借入を行う財政運営に努めてきたことにより増加してきた。</a:t>
          </a: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今後も、交付税措置のある有利な地方債を活用し、地方債の発行の抑制に努めていく。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満期一括償還方式での地方債借入は行っていないため、その財源としての減債基金積立も行っていない。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充当可能財源等が多額なのは、一般会計等に係る地方債の現在高</a:t>
          </a:r>
          <a:r>
            <a:rPr kumimoji="1" lang="en-US" altLang="ja-JP" sz="1000">
              <a:solidFill>
                <a:sysClr val="windowText" lastClr="000000"/>
              </a:solidFill>
              <a:latin typeface="ＭＳ ゴシック" pitchFamily="49" charset="-128"/>
              <a:ea typeface="ＭＳ ゴシック" pitchFamily="49" charset="-128"/>
            </a:rPr>
            <a:t>5,112</a:t>
          </a:r>
          <a:r>
            <a:rPr kumimoji="1" lang="ja-JP" altLang="en-US" sz="1000">
              <a:solidFill>
                <a:sysClr val="windowText" lastClr="000000"/>
              </a:solidFill>
              <a:latin typeface="ＭＳ ゴシック" pitchFamily="49" charset="-128"/>
              <a:ea typeface="ＭＳ ゴシック" pitchFamily="49" charset="-128"/>
            </a:rPr>
            <a:t>百万円の内、</a:t>
          </a:r>
          <a:r>
            <a:rPr kumimoji="1" lang="en-US" altLang="ja-JP" sz="1000">
              <a:solidFill>
                <a:sysClr val="windowText" lastClr="000000"/>
              </a:solidFill>
              <a:latin typeface="ＭＳ ゴシック" pitchFamily="49" charset="-128"/>
              <a:ea typeface="ＭＳ ゴシック" pitchFamily="49" charset="-128"/>
            </a:rPr>
            <a:t>2,732</a:t>
          </a:r>
          <a:r>
            <a:rPr kumimoji="1" lang="ja-JP" altLang="en-US" sz="1000">
              <a:solidFill>
                <a:sysClr val="windowText" lastClr="000000"/>
              </a:solidFill>
              <a:latin typeface="ＭＳ ゴシック" pitchFamily="49" charset="-128"/>
              <a:ea typeface="ＭＳ ゴシック" pitchFamily="49" charset="-128"/>
            </a:rPr>
            <a:t>百万円が臨時財政対策債の未償還額となっていることと、交付税措置のある有利な地方債の借入をしていたことにより、基準財政需要額算入見込額が多額となっているためである。</a:t>
          </a:r>
        </a:p>
        <a:p>
          <a:r>
            <a:rPr kumimoji="1" lang="ja-JP" altLang="en-US" sz="1000">
              <a:solidFill>
                <a:sysClr val="windowText" lastClr="000000"/>
              </a:solidFill>
              <a:latin typeface="ＭＳ ゴシック" pitchFamily="49" charset="-128"/>
              <a:ea typeface="ＭＳ ゴシック" pitchFamily="49" charset="-128"/>
            </a:rPr>
            <a:t>　充当可能基金については、災害公営住宅維持管理基金、公共施設管理基金等が増加しているが、後年度改修事業等に充当されるため減少する見通しである。</a:t>
          </a: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今後、老朽施設の改修、改築等より地方債の発行が見込まれるが、交付税措置のある有利な地方債を活用するなど、引き続き地方債の発行の抑制に努めていく。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4,843</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2,056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百万円の減額となっている。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・これは、財政調整基金で</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百万円、災害公営住宅維持管理基金で</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266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百万円や公共施設管理基金で</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151</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百万円の積立が増加した一方で、東日本大震災復興交付金事業への充　</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当及び返還により東日本大震災復興交付金基金を</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2,759</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百万円取り崩したことによる減少などが主な要因である。</a:t>
          </a:r>
        </a:p>
        <a:p>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・地方債の償還額が令和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年度に向けて大きくなるため、それに備えて積立、取崩を行う予定である。</a:t>
          </a:r>
        </a:p>
        <a:p>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災害公営住宅及び共同施設の整備、修繕及び改良等並びに地方債の償還に要する費用に充てるため。</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教育、文化、福祉等の公共施設に係る大規模改修事業その他の多額の経費を必要とする事業に要する経費の財源に充てるため。</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社会福祉事業の振興及び地域の保健福祉の増進に資するため。</a:t>
          </a: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・災害公営住宅維持管理基金に</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266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百万円積立てた一方で、東日本大震災復興交付金事業への充当及び返還により東日本大震災復興交付金基金を</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2,759</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　</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により、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2,268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公共施設の老朽化による改修等が見込まれるため、その財源のため積立取崩を行う予定である。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・災害公営住宅維持管理基金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災害公営住宅の建設が同時期であり、改修時期が同時期になる見込みから、その財源のため積立予定である。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1,508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年度においては、震災復興特別交付税過年度分の収入増等により積立が取崩しを上回ったことが要因である。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・今後は残高が減少傾向であるが、公共施設の更新、維持管理に対する財源不足及び災害への備えに加えて、新型コロナウイルス感染症対策等のため</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億円程度の維持に努め　</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ることとしている。</a:t>
          </a: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245</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・学校施設の整備、改修事業が集中したことに加えて、福島県沖地震及び宮城県沖地震に係る災害復旧事業による借り入れを行う予定であり、地方債の償還のピークが令和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6</a:t>
          </a: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年度に迎えるため、それに備えて</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百万円積立てたことが要因である。</a:t>
          </a:r>
        </a:p>
        <a:p>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・地方債の償還額が令和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年度に向けて大きくなるため、それに備えて積立、取崩を行う予定である。</a:t>
          </a:r>
        </a:p>
        <a:p>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ヶ年平均財政力指数は、前年度より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後は、人口の減少による税収の減や高齢者人口の増による社会保障経費の増、保育所開設に伴う扶助費等の増が見込まれることから、引き続き町税徴収の強化に取り組み、職員数の削減による人件費の削減や事務事業の見直しによる経常経費の削減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115888</xdr:rowOff>
    </xdr:to>
    <xdr:cxnSp macro="">
      <xdr:nvCxnSpPr>
        <xdr:cNvPr id="72" name="直線コネクタ 71"/>
        <xdr:cNvCxnSpPr/>
      </xdr:nvCxnSpPr>
      <xdr:spPr>
        <a:xfrm>
          <a:off x="4114800" y="73067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95779</xdr:rowOff>
    </xdr:from>
    <xdr:to>
      <xdr:col>19</xdr:col>
      <xdr:colOff>133350</xdr:colOff>
      <xdr:row>42</xdr:row>
      <xdr:rowOff>105833</xdr:rowOff>
    </xdr:to>
    <xdr:cxnSp macro="">
      <xdr:nvCxnSpPr>
        <xdr:cNvPr id="75" name="直線コネクタ 74"/>
        <xdr:cNvCxnSpPr/>
      </xdr:nvCxnSpPr>
      <xdr:spPr>
        <a:xfrm>
          <a:off x="3225800" y="72966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95779</xdr:rowOff>
    </xdr:from>
    <xdr:to>
      <xdr:col>15</xdr:col>
      <xdr:colOff>82550</xdr:colOff>
      <xdr:row>42</xdr:row>
      <xdr:rowOff>95779</xdr:rowOff>
    </xdr:to>
    <xdr:cxnSp macro="">
      <xdr:nvCxnSpPr>
        <xdr:cNvPr id="78" name="直線コネクタ 77"/>
        <xdr:cNvCxnSpPr/>
      </xdr:nvCxnSpPr>
      <xdr:spPr>
        <a:xfrm>
          <a:off x="2336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95779</xdr:rowOff>
    </xdr:from>
    <xdr:to>
      <xdr:col>11</xdr:col>
      <xdr:colOff>31750</xdr:colOff>
      <xdr:row>42</xdr:row>
      <xdr:rowOff>95779</xdr:rowOff>
    </xdr:to>
    <xdr:cxnSp macro="">
      <xdr:nvCxnSpPr>
        <xdr:cNvPr id="81" name="直線コネクタ 80"/>
        <xdr:cNvCxnSpPr/>
      </xdr:nvCxnSpPr>
      <xdr:spPr>
        <a:xfrm>
          <a:off x="1447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91" name="楕円 90"/>
        <xdr:cNvSpPr/>
      </xdr:nvSpPr>
      <xdr:spPr>
        <a:xfrm>
          <a:off x="4902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81615</xdr:rowOff>
    </xdr:from>
    <xdr:ext cx="762000" cy="259045"/>
    <xdr:sp macro="" textlink="">
      <xdr:nvSpPr>
        <xdr:cNvPr id="92" name="財政力該当値テキスト"/>
        <xdr:cNvSpPr txBox="1"/>
      </xdr:nvSpPr>
      <xdr:spPr>
        <a:xfrm>
          <a:off x="50419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3" name="楕円 92"/>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4" name="テキスト ボックス 9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44979</xdr:rowOff>
    </xdr:from>
    <xdr:to>
      <xdr:col>15</xdr:col>
      <xdr:colOff>133350</xdr:colOff>
      <xdr:row>42</xdr:row>
      <xdr:rowOff>146579</xdr:rowOff>
    </xdr:to>
    <xdr:sp macro="" textlink="">
      <xdr:nvSpPr>
        <xdr:cNvPr id="95" name="楕円 94"/>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156756</xdr:rowOff>
    </xdr:from>
    <xdr:ext cx="762000" cy="259045"/>
    <xdr:sp macro="" textlink="">
      <xdr:nvSpPr>
        <xdr:cNvPr id="96" name="テキスト ボックス 95"/>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44979</xdr:rowOff>
    </xdr:from>
    <xdr:to>
      <xdr:col>7</xdr:col>
      <xdr:colOff>31750</xdr:colOff>
      <xdr:row>42</xdr:row>
      <xdr:rowOff>146579</xdr:rowOff>
    </xdr:to>
    <xdr:sp macro="" textlink="">
      <xdr:nvSpPr>
        <xdr:cNvPr id="99" name="楕円 98"/>
        <xdr:cNvSpPr/>
      </xdr:nvSpPr>
      <xdr:spPr>
        <a:xfrm>
          <a:off x="1397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156756</xdr:rowOff>
    </xdr:from>
    <xdr:ext cx="762000" cy="259045"/>
    <xdr:sp macro="" textlink="">
      <xdr:nvSpPr>
        <xdr:cNvPr id="100" name="テキスト ボックス 99"/>
        <xdr:cNvSpPr txBox="1"/>
      </xdr:nvSpPr>
      <xdr:spPr>
        <a:xfrm>
          <a:off x="1066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分子となる経常経費充当一般財源が、放課後児童クラブ指定管理委託等による物件費の増や高料金対策補助事業等による補助費等の増、臨時財政対策債償還金等の増に伴う公債費の増等で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千円増となったものの、分母となる経常一般財源が普通交付税、地方消費税交付金の増などにより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､181,824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千円増となったことで、前年度より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94.2%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後、高齢者人口の増加に伴う社会保障費による繰出金の増加や公債費の増加が予想されることから、引き続き町税徴収の強化に取り組み、職員数の削減による人件費の削減や事務事業の見直しによる経常経費の削減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155998</xdr:rowOff>
    </xdr:to>
    <xdr:cxnSp macro="">
      <xdr:nvCxnSpPr>
        <xdr:cNvPr id="135" name="直線コネクタ 134"/>
        <xdr:cNvCxnSpPr/>
      </xdr:nvCxnSpPr>
      <xdr:spPr>
        <a:xfrm flipV="1">
          <a:off x="4114800" y="1096391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155998</xdr:rowOff>
    </xdr:to>
    <xdr:cxnSp macro="">
      <xdr:nvCxnSpPr>
        <xdr:cNvPr id="138" name="直線コネクタ 137"/>
        <xdr:cNvCxnSpPr/>
      </xdr:nvCxnSpPr>
      <xdr:spPr>
        <a:xfrm>
          <a:off x="3225800" y="110885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65</xdr:row>
      <xdr:rowOff>64981</xdr:rowOff>
    </xdr:to>
    <xdr:cxnSp macro="">
      <xdr:nvCxnSpPr>
        <xdr:cNvPr id="141" name="直線コネクタ 140"/>
        <xdr:cNvCxnSpPr/>
      </xdr:nvCxnSpPr>
      <xdr:spPr>
        <a:xfrm flipV="1">
          <a:off x="2336800" y="110885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64981</xdr:rowOff>
    </xdr:to>
    <xdr:cxnSp macro="">
      <xdr:nvCxnSpPr>
        <xdr:cNvPr id="144" name="直線コネクタ 143"/>
        <xdr:cNvCxnSpPr/>
      </xdr:nvCxnSpPr>
      <xdr:spPr>
        <a:xfrm>
          <a:off x="1447800" y="11044344"/>
          <a:ext cx="889000" cy="16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4" name="楕円 153"/>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5"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105198</xdr:rowOff>
    </xdr:from>
    <xdr:to>
      <xdr:col>19</xdr:col>
      <xdr:colOff>184150</xdr:colOff>
      <xdr:row>65</xdr:row>
      <xdr:rowOff>35348</xdr:rowOff>
    </xdr:to>
    <xdr:sp macro="" textlink="">
      <xdr:nvSpPr>
        <xdr:cNvPr id="156" name="楕円 155"/>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20125</xdr:rowOff>
    </xdr:from>
    <xdr:ext cx="736600" cy="259045"/>
    <xdr:sp macro="" textlink="">
      <xdr:nvSpPr>
        <xdr:cNvPr id="157" name="テキスト ボックス 156"/>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64981</xdr:rowOff>
    </xdr:from>
    <xdr:to>
      <xdr:col>15</xdr:col>
      <xdr:colOff>133350</xdr:colOff>
      <xdr:row>64</xdr:row>
      <xdr:rowOff>166581</xdr:rowOff>
    </xdr:to>
    <xdr:sp macro="" textlink="">
      <xdr:nvSpPr>
        <xdr:cNvPr id="158" name="楕円 157"/>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151358</xdr:rowOff>
    </xdr:from>
    <xdr:ext cx="762000" cy="259045"/>
    <xdr:sp macro="" textlink="">
      <xdr:nvSpPr>
        <xdr:cNvPr id="159" name="テキスト ボックス 158"/>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14181</xdr:rowOff>
    </xdr:from>
    <xdr:to>
      <xdr:col>11</xdr:col>
      <xdr:colOff>82550</xdr:colOff>
      <xdr:row>65</xdr:row>
      <xdr:rowOff>115781</xdr:rowOff>
    </xdr:to>
    <xdr:sp macro="" textlink="">
      <xdr:nvSpPr>
        <xdr:cNvPr id="160" name="楕円 159"/>
        <xdr:cNvSpPr/>
      </xdr:nvSpPr>
      <xdr:spPr>
        <a:xfrm>
          <a:off x="2286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100558</xdr:rowOff>
    </xdr:from>
    <xdr:ext cx="762000" cy="259045"/>
    <xdr:sp macro="" textlink="">
      <xdr:nvSpPr>
        <xdr:cNvPr id="161" name="テキスト ボックス 160"/>
        <xdr:cNvSpPr txBox="1"/>
      </xdr:nvSpPr>
      <xdr:spPr>
        <a:xfrm>
          <a:off x="1955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2" name="楕円 161"/>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63" name="テキスト ボックス 162"/>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人件費、物件費、維持補修費の人口一人当たりの金額は類似団体平均よりすべてにおいて下回っており、合計では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32,355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円下回った。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一人当たりの金額では下回っているものの、今後、予防接種費用や復興事業完成に伴う維持管理費等で物件費の増加が予想されることから、引き続き、職員数の削減による人件費の削減や事務事業の見直しによる経常経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8435</xdr:rowOff>
    </xdr:from>
    <xdr:to>
      <xdr:col>23</xdr:col>
      <xdr:colOff>133350</xdr:colOff>
      <xdr:row>82</xdr:row>
      <xdr:rowOff>99309</xdr:rowOff>
    </xdr:to>
    <xdr:cxnSp macro="">
      <xdr:nvCxnSpPr>
        <xdr:cNvPr id="198" name="直線コネクタ 197"/>
        <xdr:cNvCxnSpPr/>
      </xdr:nvCxnSpPr>
      <xdr:spPr>
        <a:xfrm>
          <a:off x="4114800" y="14067335"/>
          <a:ext cx="838200" cy="9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8435</xdr:rowOff>
    </xdr:from>
    <xdr:to>
      <xdr:col>19</xdr:col>
      <xdr:colOff>133350</xdr:colOff>
      <xdr:row>82</xdr:row>
      <xdr:rowOff>14331</xdr:rowOff>
    </xdr:to>
    <xdr:cxnSp macro="">
      <xdr:nvCxnSpPr>
        <xdr:cNvPr id="201" name="直線コネクタ 200"/>
        <xdr:cNvCxnSpPr/>
      </xdr:nvCxnSpPr>
      <xdr:spPr>
        <a:xfrm flipV="1">
          <a:off x="3225800" y="14067335"/>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147430</xdr:rowOff>
    </xdr:from>
    <xdr:to>
      <xdr:col>15</xdr:col>
      <xdr:colOff>82550</xdr:colOff>
      <xdr:row>82</xdr:row>
      <xdr:rowOff>14331</xdr:rowOff>
    </xdr:to>
    <xdr:cxnSp macro="">
      <xdr:nvCxnSpPr>
        <xdr:cNvPr id="204" name="直線コネクタ 203"/>
        <xdr:cNvCxnSpPr/>
      </xdr:nvCxnSpPr>
      <xdr:spPr>
        <a:xfrm>
          <a:off x="2336800" y="14034880"/>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117469</xdr:rowOff>
    </xdr:from>
    <xdr:to>
      <xdr:col>11</xdr:col>
      <xdr:colOff>31750</xdr:colOff>
      <xdr:row>81</xdr:row>
      <xdr:rowOff>147430</xdr:rowOff>
    </xdr:to>
    <xdr:cxnSp macro="">
      <xdr:nvCxnSpPr>
        <xdr:cNvPr id="207" name="直線コネクタ 206"/>
        <xdr:cNvCxnSpPr/>
      </xdr:nvCxnSpPr>
      <xdr:spPr>
        <a:xfrm>
          <a:off x="1447800" y="14004919"/>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48509</xdr:rowOff>
    </xdr:from>
    <xdr:to>
      <xdr:col>23</xdr:col>
      <xdr:colOff>184150</xdr:colOff>
      <xdr:row>82</xdr:row>
      <xdr:rowOff>150109</xdr:rowOff>
    </xdr:to>
    <xdr:sp macro="" textlink="">
      <xdr:nvSpPr>
        <xdr:cNvPr id="217" name="楕円 216"/>
        <xdr:cNvSpPr/>
      </xdr:nvSpPr>
      <xdr:spPr>
        <a:xfrm>
          <a:off x="4902200" y="14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65036</xdr:rowOff>
    </xdr:from>
    <xdr:ext cx="762000" cy="259045"/>
    <xdr:sp macro="" textlink="">
      <xdr:nvSpPr>
        <xdr:cNvPr id="218" name="人件費・物件費等の状況該当値テキスト"/>
        <xdr:cNvSpPr txBox="1"/>
      </xdr:nvSpPr>
      <xdr:spPr>
        <a:xfrm>
          <a:off x="5041900" y="139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129085</xdr:rowOff>
    </xdr:from>
    <xdr:to>
      <xdr:col>19</xdr:col>
      <xdr:colOff>184150</xdr:colOff>
      <xdr:row>82</xdr:row>
      <xdr:rowOff>59235</xdr:rowOff>
    </xdr:to>
    <xdr:sp macro="" textlink="">
      <xdr:nvSpPr>
        <xdr:cNvPr id="219" name="楕円 218"/>
        <xdr:cNvSpPr/>
      </xdr:nvSpPr>
      <xdr:spPr>
        <a:xfrm>
          <a:off x="4064000" y="140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69412</xdr:rowOff>
    </xdr:from>
    <xdr:ext cx="736600" cy="259045"/>
    <xdr:sp macro="" textlink="">
      <xdr:nvSpPr>
        <xdr:cNvPr id="220" name="テキスト ボックス 219"/>
        <xdr:cNvSpPr txBox="1"/>
      </xdr:nvSpPr>
      <xdr:spPr>
        <a:xfrm>
          <a:off x="3733800" y="13785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134981</xdr:rowOff>
    </xdr:from>
    <xdr:to>
      <xdr:col>15</xdr:col>
      <xdr:colOff>133350</xdr:colOff>
      <xdr:row>82</xdr:row>
      <xdr:rowOff>65131</xdr:rowOff>
    </xdr:to>
    <xdr:sp macro="" textlink="">
      <xdr:nvSpPr>
        <xdr:cNvPr id="221" name="楕円 220"/>
        <xdr:cNvSpPr/>
      </xdr:nvSpPr>
      <xdr:spPr>
        <a:xfrm>
          <a:off x="3175000" y="140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75308</xdr:rowOff>
    </xdr:from>
    <xdr:ext cx="762000" cy="259045"/>
    <xdr:sp macro="" textlink="">
      <xdr:nvSpPr>
        <xdr:cNvPr id="222" name="テキスト ボックス 221"/>
        <xdr:cNvSpPr txBox="1"/>
      </xdr:nvSpPr>
      <xdr:spPr>
        <a:xfrm>
          <a:off x="2844800" y="1379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96630</xdr:rowOff>
    </xdr:from>
    <xdr:to>
      <xdr:col>11</xdr:col>
      <xdr:colOff>82550</xdr:colOff>
      <xdr:row>82</xdr:row>
      <xdr:rowOff>26780</xdr:rowOff>
    </xdr:to>
    <xdr:sp macro="" textlink="">
      <xdr:nvSpPr>
        <xdr:cNvPr id="223" name="楕円 222"/>
        <xdr:cNvSpPr/>
      </xdr:nvSpPr>
      <xdr:spPr>
        <a:xfrm>
          <a:off x="2286000" y="13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36957</xdr:rowOff>
    </xdr:from>
    <xdr:ext cx="762000" cy="259045"/>
    <xdr:sp macro="" textlink="">
      <xdr:nvSpPr>
        <xdr:cNvPr id="224" name="テキスト ボックス 223"/>
        <xdr:cNvSpPr txBox="1"/>
      </xdr:nvSpPr>
      <xdr:spPr>
        <a:xfrm>
          <a:off x="1955800" y="137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66669</xdr:rowOff>
    </xdr:from>
    <xdr:to>
      <xdr:col>7</xdr:col>
      <xdr:colOff>31750</xdr:colOff>
      <xdr:row>81</xdr:row>
      <xdr:rowOff>168269</xdr:rowOff>
    </xdr:to>
    <xdr:sp macro="" textlink="">
      <xdr:nvSpPr>
        <xdr:cNvPr id="225" name="楕円 224"/>
        <xdr:cNvSpPr/>
      </xdr:nvSpPr>
      <xdr:spPr>
        <a:xfrm>
          <a:off x="1397000" y="139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6996</xdr:rowOff>
    </xdr:from>
    <xdr:ext cx="762000" cy="259045"/>
    <xdr:sp macro="" textlink="">
      <xdr:nvSpPr>
        <xdr:cNvPr id="226" name="テキスト ボックス 225"/>
        <xdr:cNvSpPr txBox="1"/>
      </xdr:nvSpPr>
      <xdr:spPr>
        <a:xfrm>
          <a:off x="1066800" y="1372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ポイント、全国町村平均を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ポイント下回っており、類似団体の中では低い水準となっている。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大学卒の経験年数が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年以上の指数が低くなっていることが、類似団体平均を下回っている要因と思われる。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5587</xdr:rowOff>
    </xdr:from>
    <xdr:to>
      <xdr:col>81</xdr:col>
      <xdr:colOff>44450</xdr:colOff>
      <xdr:row>82</xdr:row>
      <xdr:rowOff>121413</xdr:rowOff>
    </xdr:to>
    <xdr:cxnSp macro="">
      <xdr:nvCxnSpPr>
        <xdr:cNvPr id="258" name="直線コネクタ 257"/>
        <xdr:cNvCxnSpPr/>
      </xdr:nvCxnSpPr>
      <xdr:spPr>
        <a:xfrm flipV="1">
          <a:off x="16179800" y="14064487"/>
          <a:ext cx="8382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121413</xdr:rowOff>
    </xdr:to>
    <xdr:cxnSp macro="">
      <xdr:nvCxnSpPr>
        <xdr:cNvPr id="261" name="直線コネクタ 260"/>
        <xdr:cNvCxnSpPr/>
      </xdr:nvCxnSpPr>
      <xdr:spPr>
        <a:xfrm>
          <a:off x="15290800" y="14074139"/>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24892</xdr:rowOff>
    </xdr:to>
    <xdr:cxnSp macro="">
      <xdr:nvCxnSpPr>
        <xdr:cNvPr id="264" name="直線コネクタ 263"/>
        <xdr:cNvCxnSpPr/>
      </xdr:nvCxnSpPr>
      <xdr:spPr>
        <a:xfrm flipV="1">
          <a:off x="14401800" y="140741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24892</xdr:rowOff>
    </xdr:from>
    <xdr:to>
      <xdr:col>68</xdr:col>
      <xdr:colOff>152400</xdr:colOff>
      <xdr:row>82</xdr:row>
      <xdr:rowOff>131063</xdr:rowOff>
    </xdr:to>
    <xdr:cxnSp macro="">
      <xdr:nvCxnSpPr>
        <xdr:cNvPr id="267" name="直線コネクタ 266"/>
        <xdr:cNvCxnSpPr/>
      </xdr:nvCxnSpPr>
      <xdr:spPr>
        <a:xfrm flipV="1">
          <a:off x="13512800" y="14083792"/>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126237</xdr:rowOff>
    </xdr:from>
    <xdr:to>
      <xdr:col>81</xdr:col>
      <xdr:colOff>95250</xdr:colOff>
      <xdr:row>82</xdr:row>
      <xdr:rowOff>56387</xdr:rowOff>
    </xdr:to>
    <xdr:sp macro="" textlink="">
      <xdr:nvSpPr>
        <xdr:cNvPr id="277" name="楕円 276"/>
        <xdr:cNvSpPr/>
      </xdr:nvSpPr>
      <xdr:spPr>
        <a:xfrm>
          <a:off x="169672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142764</xdr:rowOff>
    </xdr:from>
    <xdr:ext cx="762000" cy="259045"/>
    <xdr:sp macro="" textlink="">
      <xdr:nvSpPr>
        <xdr:cNvPr id="278" name="給与水準   （国との比較）該当値テキスト"/>
        <xdr:cNvSpPr txBox="1"/>
      </xdr:nvSpPr>
      <xdr:spPr>
        <a:xfrm>
          <a:off x="17106900" y="13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70613</xdr:rowOff>
    </xdr:from>
    <xdr:to>
      <xdr:col>77</xdr:col>
      <xdr:colOff>95250</xdr:colOff>
      <xdr:row>83</xdr:row>
      <xdr:rowOff>763</xdr:rowOff>
    </xdr:to>
    <xdr:sp macro="" textlink="">
      <xdr:nvSpPr>
        <xdr:cNvPr id="279" name="楕円 278"/>
        <xdr:cNvSpPr/>
      </xdr:nvSpPr>
      <xdr:spPr>
        <a:xfrm>
          <a:off x="16129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10940</xdr:rowOff>
    </xdr:from>
    <xdr:ext cx="736600" cy="259045"/>
    <xdr:sp macro="" textlink="">
      <xdr:nvSpPr>
        <xdr:cNvPr id="280" name="テキスト ボックス 279"/>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81" name="楕円 280"/>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82" name="テキスト ボックス 281"/>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145542</xdr:rowOff>
    </xdr:from>
    <xdr:to>
      <xdr:col>68</xdr:col>
      <xdr:colOff>203200</xdr:colOff>
      <xdr:row>82</xdr:row>
      <xdr:rowOff>75692</xdr:rowOff>
    </xdr:to>
    <xdr:sp macro="" textlink="">
      <xdr:nvSpPr>
        <xdr:cNvPr id="283" name="楕円 282"/>
        <xdr:cNvSpPr/>
      </xdr:nvSpPr>
      <xdr:spPr>
        <a:xfrm>
          <a:off x="14351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85869</xdr:rowOff>
    </xdr:from>
    <xdr:ext cx="762000" cy="259045"/>
    <xdr:sp macro="" textlink="">
      <xdr:nvSpPr>
        <xdr:cNvPr id="284" name="テキスト ボックス 283"/>
        <xdr:cNvSpPr txBox="1"/>
      </xdr:nvSpPr>
      <xdr:spPr>
        <a:xfrm>
          <a:off x="14020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80263</xdr:rowOff>
    </xdr:from>
    <xdr:to>
      <xdr:col>64</xdr:col>
      <xdr:colOff>152400</xdr:colOff>
      <xdr:row>83</xdr:row>
      <xdr:rowOff>10413</xdr:rowOff>
    </xdr:to>
    <xdr:sp macro="" textlink="">
      <xdr:nvSpPr>
        <xdr:cNvPr id="285" name="楕円 284"/>
        <xdr:cNvSpPr/>
      </xdr:nvSpPr>
      <xdr:spPr>
        <a:xfrm>
          <a:off x="13462000" y="141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20590</xdr:rowOff>
    </xdr:from>
    <xdr:ext cx="762000" cy="259045"/>
    <xdr:sp macro="" textlink="">
      <xdr:nvSpPr>
        <xdr:cNvPr id="286" name="テキスト ボックス 285"/>
        <xdr:cNvSpPr txBox="1"/>
      </xdr:nvSpPr>
      <xdr:spPr>
        <a:xfrm>
          <a:off x="13131800" y="1390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人で類似団体平均より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人下回っている。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東日本大震災以前までは、定年退職者の不補充や事務の民間委託などにより、定員の適正化に取り組んでいたが、東日本大震災からの復興事業を実施する令和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年度までは現職員数の維持を必要としてきた。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123120</xdr:rowOff>
    </xdr:from>
    <xdr:to>
      <xdr:col>81</xdr:col>
      <xdr:colOff>44450</xdr:colOff>
      <xdr:row>59</xdr:row>
      <xdr:rowOff>145909</xdr:rowOff>
    </xdr:to>
    <xdr:cxnSp macro="">
      <xdr:nvCxnSpPr>
        <xdr:cNvPr id="321" name="直線コネクタ 320"/>
        <xdr:cNvCxnSpPr/>
      </xdr:nvCxnSpPr>
      <xdr:spPr>
        <a:xfrm>
          <a:off x="16179800" y="10238670"/>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96308</xdr:rowOff>
    </xdr:from>
    <xdr:to>
      <xdr:col>77</xdr:col>
      <xdr:colOff>44450</xdr:colOff>
      <xdr:row>59</xdr:row>
      <xdr:rowOff>123120</xdr:rowOff>
    </xdr:to>
    <xdr:cxnSp macro="">
      <xdr:nvCxnSpPr>
        <xdr:cNvPr id="324" name="直線コネクタ 323"/>
        <xdr:cNvCxnSpPr/>
      </xdr:nvCxnSpPr>
      <xdr:spPr>
        <a:xfrm>
          <a:off x="15290800" y="10211858"/>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80221</xdr:rowOff>
    </xdr:from>
    <xdr:to>
      <xdr:col>72</xdr:col>
      <xdr:colOff>203200</xdr:colOff>
      <xdr:row>59</xdr:row>
      <xdr:rowOff>96308</xdr:rowOff>
    </xdr:to>
    <xdr:cxnSp macro="">
      <xdr:nvCxnSpPr>
        <xdr:cNvPr id="327" name="直線コネクタ 326"/>
        <xdr:cNvCxnSpPr/>
      </xdr:nvCxnSpPr>
      <xdr:spPr>
        <a:xfrm>
          <a:off x="14401800" y="101957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69497</xdr:rowOff>
    </xdr:from>
    <xdr:to>
      <xdr:col>68</xdr:col>
      <xdr:colOff>152400</xdr:colOff>
      <xdr:row>59</xdr:row>
      <xdr:rowOff>80221</xdr:rowOff>
    </xdr:to>
    <xdr:cxnSp macro="">
      <xdr:nvCxnSpPr>
        <xdr:cNvPr id="330" name="直線コネクタ 329"/>
        <xdr:cNvCxnSpPr/>
      </xdr:nvCxnSpPr>
      <xdr:spPr>
        <a:xfrm>
          <a:off x="13512800" y="1018504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95109</xdr:rowOff>
    </xdr:from>
    <xdr:to>
      <xdr:col>81</xdr:col>
      <xdr:colOff>95250</xdr:colOff>
      <xdr:row>60</xdr:row>
      <xdr:rowOff>25259</xdr:rowOff>
    </xdr:to>
    <xdr:sp macro="" textlink="">
      <xdr:nvSpPr>
        <xdr:cNvPr id="340" name="楕円 339"/>
        <xdr:cNvSpPr/>
      </xdr:nvSpPr>
      <xdr:spPr>
        <a:xfrm>
          <a:off x="16967200" y="10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111636</xdr:rowOff>
    </xdr:from>
    <xdr:ext cx="762000" cy="259045"/>
    <xdr:sp macro="" textlink="">
      <xdr:nvSpPr>
        <xdr:cNvPr id="341" name="定員管理の状況該当値テキスト"/>
        <xdr:cNvSpPr txBox="1"/>
      </xdr:nvSpPr>
      <xdr:spPr>
        <a:xfrm>
          <a:off x="17106900" y="1005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72320</xdr:rowOff>
    </xdr:from>
    <xdr:to>
      <xdr:col>77</xdr:col>
      <xdr:colOff>95250</xdr:colOff>
      <xdr:row>60</xdr:row>
      <xdr:rowOff>2470</xdr:rowOff>
    </xdr:to>
    <xdr:sp macro="" textlink="">
      <xdr:nvSpPr>
        <xdr:cNvPr id="342" name="楕円 341"/>
        <xdr:cNvSpPr/>
      </xdr:nvSpPr>
      <xdr:spPr>
        <a:xfrm>
          <a:off x="161290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12647</xdr:rowOff>
    </xdr:from>
    <xdr:ext cx="736600" cy="259045"/>
    <xdr:sp macro="" textlink="">
      <xdr:nvSpPr>
        <xdr:cNvPr id="343" name="テキスト ボックス 342"/>
        <xdr:cNvSpPr txBox="1"/>
      </xdr:nvSpPr>
      <xdr:spPr>
        <a:xfrm>
          <a:off x="15798800" y="995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45508</xdr:rowOff>
    </xdr:from>
    <xdr:to>
      <xdr:col>73</xdr:col>
      <xdr:colOff>44450</xdr:colOff>
      <xdr:row>59</xdr:row>
      <xdr:rowOff>147108</xdr:rowOff>
    </xdr:to>
    <xdr:sp macro="" textlink="">
      <xdr:nvSpPr>
        <xdr:cNvPr id="344" name="楕円 343"/>
        <xdr:cNvSpPr/>
      </xdr:nvSpPr>
      <xdr:spPr>
        <a:xfrm>
          <a:off x="15240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157285</xdr:rowOff>
    </xdr:from>
    <xdr:ext cx="762000" cy="259045"/>
    <xdr:sp macro="" textlink="">
      <xdr:nvSpPr>
        <xdr:cNvPr id="345" name="テキスト ボックス 344"/>
        <xdr:cNvSpPr txBox="1"/>
      </xdr:nvSpPr>
      <xdr:spPr>
        <a:xfrm>
          <a:off x="14909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29421</xdr:rowOff>
    </xdr:from>
    <xdr:to>
      <xdr:col>68</xdr:col>
      <xdr:colOff>203200</xdr:colOff>
      <xdr:row>59</xdr:row>
      <xdr:rowOff>131021</xdr:rowOff>
    </xdr:to>
    <xdr:sp macro="" textlink="">
      <xdr:nvSpPr>
        <xdr:cNvPr id="346" name="楕円 345"/>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141198</xdr:rowOff>
    </xdr:from>
    <xdr:ext cx="762000" cy="259045"/>
    <xdr:sp macro="" textlink="">
      <xdr:nvSpPr>
        <xdr:cNvPr id="347" name="テキスト ボックス 346"/>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18697</xdr:rowOff>
    </xdr:from>
    <xdr:to>
      <xdr:col>64</xdr:col>
      <xdr:colOff>152400</xdr:colOff>
      <xdr:row>59</xdr:row>
      <xdr:rowOff>120297</xdr:rowOff>
    </xdr:to>
    <xdr:sp macro="" textlink="">
      <xdr:nvSpPr>
        <xdr:cNvPr id="348" name="楕円 347"/>
        <xdr:cNvSpPr/>
      </xdr:nvSpPr>
      <xdr:spPr>
        <a:xfrm>
          <a:off x="13462000" y="101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130474</xdr:rowOff>
    </xdr:from>
    <xdr:ext cx="762000" cy="259045"/>
    <xdr:sp macro="" textlink="">
      <xdr:nvSpPr>
        <xdr:cNvPr id="349" name="テキスト ボックス 348"/>
        <xdr:cNvSpPr txBox="1"/>
      </xdr:nvSpPr>
      <xdr:spPr>
        <a:xfrm>
          <a:off x="13131800" y="990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ポイント下回り、前年度と同率の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投資的事業の適切な事業実施、地方債の借り入れにより、実質公債費比率は減少してきた。しかし、学校教育施設改修事業が集中したことと災害復旧事業の増に伴い令和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年度へ向け元利償還金が増加する見通しで、実質公債費比率も今後は増加していくと思われる。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今後も緊急度・住民ニーズを的確に把握したうえで、事業内容等を精査し、起債に大きく頼ることのない財政運営に努め、比率の上昇を抑えていく。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81280</xdr:rowOff>
    </xdr:to>
    <xdr:cxnSp macro="">
      <xdr:nvCxnSpPr>
        <xdr:cNvPr id="380" name="直線コネクタ 379"/>
        <xdr:cNvCxnSpPr/>
      </xdr:nvCxnSpPr>
      <xdr:spPr>
        <a:xfrm>
          <a:off x="16179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90932</xdr:rowOff>
    </xdr:to>
    <xdr:cxnSp macro="">
      <xdr:nvCxnSpPr>
        <xdr:cNvPr id="383" name="直線コネクタ 382"/>
        <xdr:cNvCxnSpPr/>
      </xdr:nvCxnSpPr>
      <xdr:spPr>
        <a:xfrm flipV="1">
          <a:off x="15290800" y="67678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90932</xdr:rowOff>
    </xdr:from>
    <xdr:to>
      <xdr:col>72</xdr:col>
      <xdr:colOff>203200</xdr:colOff>
      <xdr:row>39</xdr:row>
      <xdr:rowOff>134366</xdr:rowOff>
    </xdr:to>
    <xdr:cxnSp macro="">
      <xdr:nvCxnSpPr>
        <xdr:cNvPr id="386" name="直線コネクタ 385"/>
        <xdr:cNvCxnSpPr/>
      </xdr:nvCxnSpPr>
      <xdr:spPr>
        <a:xfrm flipV="1">
          <a:off x="14401800" y="67774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158496</xdr:rowOff>
    </xdr:to>
    <xdr:cxnSp macro="">
      <xdr:nvCxnSpPr>
        <xdr:cNvPr id="389" name="直線コネクタ 388"/>
        <xdr:cNvCxnSpPr/>
      </xdr:nvCxnSpPr>
      <xdr:spPr>
        <a:xfrm flipV="1">
          <a:off x="13512800" y="6820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9" name="楕円 398"/>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0"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1" name="楕円 400"/>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2" name="テキスト ボックス 401"/>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40132</xdr:rowOff>
    </xdr:from>
    <xdr:to>
      <xdr:col>73</xdr:col>
      <xdr:colOff>44450</xdr:colOff>
      <xdr:row>39</xdr:row>
      <xdr:rowOff>141732</xdr:rowOff>
    </xdr:to>
    <xdr:sp macro="" textlink="">
      <xdr:nvSpPr>
        <xdr:cNvPr id="403" name="楕円 402"/>
        <xdr:cNvSpPr/>
      </xdr:nvSpPr>
      <xdr:spPr>
        <a:xfrm>
          <a:off x="15240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151909</xdr:rowOff>
    </xdr:from>
    <xdr:ext cx="762000" cy="259045"/>
    <xdr:sp macro="" textlink="">
      <xdr:nvSpPr>
        <xdr:cNvPr id="404" name="テキスト ボックス 403"/>
        <xdr:cNvSpPr txBox="1"/>
      </xdr:nvSpPr>
      <xdr:spPr>
        <a:xfrm>
          <a:off x="14909800" y="649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5" name="楕円 404"/>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6" name="テキスト ボックス 405"/>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107696</xdr:rowOff>
    </xdr:from>
    <xdr:to>
      <xdr:col>64</xdr:col>
      <xdr:colOff>152400</xdr:colOff>
      <xdr:row>40</xdr:row>
      <xdr:rowOff>37846</xdr:rowOff>
    </xdr:to>
    <xdr:sp macro="" textlink="">
      <xdr:nvSpPr>
        <xdr:cNvPr id="407" name="楕円 406"/>
        <xdr:cNvSpPr/>
      </xdr:nvSpPr>
      <xdr:spPr>
        <a:xfrm>
          <a:off x="13462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48023</xdr:rowOff>
    </xdr:from>
    <xdr:ext cx="762000" cy="259045"/>
    <xdr:sp macro="" textlink="">
      <xdr:nvSpPr>
        <xdr:cNvPr id="408" name="テキスト ボックス 407"/>
        <xdr:cNvSpPr txBox="1"/>
      </xdr:nvSpPr>
      <xdr:spPr>
        <a:xfrm>
          <a:off x="13131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将来負担比率は、令和元年度に引き続き算出されなかった。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今後も新規借入額がその年度の償還元金を超えないよう努め、地方債発行の際は交付税算入のある事業を最優先とし、事業の精査を行い地方債残高の増加を抑制していく。</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前年度より減となった要因は、非常勤職員等の人件費が減額したことと、普通交付税、地方消費税交付金の増により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類似団体と比較すると人口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人当たり人件費決算額、人口千人当たりの職員数も</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人低くなっているが、経常収支比率は同水準であるため、分母である経常一般財源が類似団体平均値より低いことが要因と予想される。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今後も引き続き、職員数の適正化を行い経常経費の削減に努める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36</xdr:row>
      <xdr:rowOff>50800</xdr:rowOff>
    </xdr:to>
    <xdr:cxnSp macro="">
      <xdr:nvCxnSpPr>
        <xdr:cNvPr id="66" name="直線コネクタ 65"/>
        <xdr:cNvCxnSpPr/>
      </xdr:nvCxnSpPr>
      <xdr:spPr>
        <a:xfrm flipV="1">
          <a:off x="3987800" y="60553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50800</xdr:rowOff>
    </xdr:to>
    <xdr:cxnSp macro="">
      <xdr:nvCxnSpPr>
        <xdr:cNvPr id="69" name="直線コネクタ 68"/>
        <xdr:cNvCxnSpPr/>
      </xdr:nvCxnSpPr>
      <xdr:spPr>
        <a:xfrm>
          <a:off x="3098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81280</xdr:rowOff>
    </xdr:to>
    <xdr:cxnSp macro="">
      <xdr:nvCxnSpPr>
        <xdr:cNvPr id="72" name="直線コネクタ 71"/>
        <xdr:cNvCxnSpPr/>
      </xdr:nvCxnSpPr>
      <xdr:spPr>
        <a:xfrm flipV="1">
          <a:off x="2209800" y="616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96520</xdr:rowOff>
    </xdr:to>
    <xdr:cxnSp macro="">
      <xdr:nvCxnSpPr>
        <xdr:cNvPr id="75" name="直線コネクタ 74"/>
        <xdr:cNvCxnSpPr/>
      </xdr:nvCxnSpPr>
      <xdr:spPr>
        <a:xfrm flipV="1">
          <a:off x="1320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90" name="テキスト ボックス 89"/>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賃金は減額となったものの放課後児童クラブを指定管理へ移行したことや塵芥処理費委託、予防接種委託等で経常物件費は増加している。前年度より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ポイント減少したのは普通交付税、地方消費税交付金の増により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今後は、復興事業で整備した施設等の維持管理等の増が見込まれることから、引き続き事務事業の見直しを行い経常経費節減に努める。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117475</xdr:rowOff>
    </xdr:from>
    <xdr:to>
      <xdr:col>82</xdr:col>
      <xdr:colOff>107950</xdr:colOff>
      <xdr:row>20</xdr:row>
      <xdr:rowOff>165100</xdr:rowOff>
    </xdr:to>
    <xdr:cxnSp macro="">
      <xdr:nvCxnSpPr>
        <xdr:cNvPr id="131" name="直線コネクタ 130"/>
        <xdr:cNvCxnSpPr/>
      </xdr:nvCxnSpPr>
      <xdr:spPr>
        <a:xfrm flipV="1">
          <a:off x="15671800" y="3546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136525</xdr:rowOff>
    </xdr:from>
    <xdr:to>
      <xdr:col>78</xdr:col>
      <xdr:colOff>69850</xdr:colOff>
      <xdr:row>20</xdr:row>
      <xdr:rowOff>165100</xdr:rowOff>
    </xdr:to>
    <xdr:cxnSp macro="">
      <xdr:nvCxnSpPr>
        <xdr:cNvPr id="134" name="直線コネクタ 133"/>
        <xdr:cNvCxnSpPr/>
      </xdr:nvCxnSpPr>
      <xdr:spPr>
        <a:xfrm>
          <a:off x="14782800" y="3565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136525</xdr:rowOff>
    </xdr:from>
    <xdr:to>
      <xdr:col>73</xdr:col>
      <xdr:colOff>180975</xdr:colOff>
      <xdr:row>20</xdr:row>
      <xdr:rowOff>165100</xdr:rowOff>
    </xdr:to>
    <xdr:cxnSp macro="">
      <xdr:nvCxnSpPr>
        <xdr:cNvPr id="137" name="直線コネクタ 136"/>
        <xdr:cNvCxnSpPr/>
      </xdr:nvCxnSpPr>
      <xdr:spPr>
        <a:xfrm flipV="1">
          <a:off x="13893800" y="3565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69850</xdr:rowOff>
    </xdr:from>
    <xdr:to>
      <xdr:col>69</xdr:col>
      <xdr:colOff>92075</xdr:colOff>
      <xdr:row>20</xdr:row>
      <xdr:rowOff>165100</xdr:rowOff>
    </xdr:to>
    <xdr:cxnSp macro="">
      <xdr:nvCxnSpPr>
        <xdr:cNvPr id="140" name="直線コネクタ 139"/>
        <xdr:cNvCxnSpPr/>
      </xdr:nvCxnSpPr>
      <xdr:spPr>
        <a:xfrm>
          <a:off x="13004800" y="3498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66675</xdr:rowOff>
    </xdr:from>
    <xdr:to>
      <xdr:col>82</xdr:col>
      <xdr:colOff>158750</xdr:colOff>
      <xdr:row>20</xdr:row>
      <xdr:rowOff>168275</xdr:rowOff>
    </xdr:to>
    <xdr:sp macro="" textlink="">
      <xdr:nvSpPr>
        <xdr:cNvPr id="150" name="楕円 149"/>
        <xdr:cNvSpPr/>
      </xdr:nvSpPr>
      <xdr:spPr>
        <a:xfrm>
          <a:off x="164592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146702</xdr:rowOff>
    </xdr:from>
    <xdr:ext cx="762000" cy="259045"/>
    <xdr:sp macro="" textlink="">
      <xdr:nvSpPr>
        <xdr:cNvPr id="151" name="物件費該当値テキスト"/>
        <xdr:cNvSpPr txBox="1"/>
      </xdr:nvSpPr>
      <xdr:spPr>
        <a:xfrm>
          <a:off x="16598900" y="340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52" name="楕円 151"/>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53" name="テキスト ボックス 152"/>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85725</xdr:rowOff>
    </xdr:from>
    <xdr:to>
      <xdr:col>74</xdr:col>
      <xdr:colOff>31750</xdr:colOff>
      <xdr:row>21</xdr:row>
      <xdr:rowOff>15875</xdr:rowOff>
    </xdr:to>
    <xdr:sp macro="" textlink="">
      <xdr:nvSpPr>
        <xdr:cNvPr id="154" name="楕円 153"/>
        <xdr:cNvSpPr/>
      </xdr:nvSpPr>
      <xdr:spPr>
        <a:xfrm>
          <a:off x="14732000" y="35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652</xdr:rowOff>
    </xdr:from>
    <xdr:ext cx="762000" cy="259045"/>
    <xdr:sp macro="" textlink="">
      <xdr:nvSpPr>
        <xdr:cNvPr id="155" name="テキスト ボックス 154"/>
        <xdr:cNvSpPr txBox="1"/>
      </xdr:nvSpPr>
      <xdr:spPr>
        <a:xfrm>
          <a:off x="14401800" y="36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6" name="楕円 155"/>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7" name="テキスト ボックス 156"/>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19050</xdr:rowOff>
    </xdr:from>
    <xdr:to>
      <xdr:col>65</xdr:col>
      <xdr:colOff>53975</xdr:colOff>
      <xdr:row>20</xdr:row>
      <xdr:rowOff>120650</xdr:rowOff>
    </xdr:to>
    <xdr:sp macro="" textlink="">
      <xdr:nvSpPr>
        <xdr:cNvPr id="158" name="楕円 157"/>
        <xdr:cNvSpPr/>
      </xdr:nvSpPr>
      <xdr:spPr>
        <a:xfrm>
          <a:off x="12954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105427</xdr:rowOff>
    </xdr:from>
    <xdr:ext cx="762000" cy="259045"/>
    <xdr:sp macro="" textlink="">
      <xdr:nvSpPr>
        <xdr:cNvPr id="159" name="テキスト ボックス 158"/>
        <xdr:cNvSpPr txBox="1"/>
      </xdr:nvSpPr>
      <xdr:spPr>
        <a:xfrm>
          <a:off x="12623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扶助費は、障害者介護給付費及び私立幼稚園施設等利用給付費等で増となったものの、新型コロナウイルス感染症対策による受診控えにより子ども医療費対策費の減や認定こども園・幼稚園施設型給付費の減等により、前年度より微減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今後は障害者介護給付事業の増、私立保育所開設に伴う施設型給付費の増が見込まれており、比率の上昇が予想される。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25400</xdr:rowOff>
    </xdr:to>
    <xdr:cxnSp macro="">
      <xdr:nvCxnSpPr>
        <xdr:cNvPr id="192" name="直線コネクタ 191"/>
        <xdr:cNvCxnSpPr/>
      </xdr:nvCxnSpPr>
      <xdr:spPr>
        <a:xfrm flipV="1">
          <a:off x="3987800" y="958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25400</xdr:rowOff>
    </xdr:to>
    <xdr:cxnSp macro="">
      <xdr:nvCxnSpPr>
        <xdr:cNvPr id="195" name="直線コネクタ 194"/>
        <xdr:cNvCxnSpPr/>
      </xdr:nvCxnSpPr>
      <xdr:spPr>
        <a:xfrm>
          <a:off x="3098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8" name="直線コネクタ 197"/>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201" name="直線コネクタ 200"/>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11" name="楕円 210"/>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12"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3" name="楕円 212"/>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14" name="テキスト ボックス 213"/>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5" name="楕円 21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6" name="テキスト ボックス 21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20" name="テキスト ボックス 21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繰出金、維持補修費は増加しているが、前年度より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ポイント減少したのは普通交付税、地方消費税交付金の増により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今後は、高齢者人口の増加に伴い、医療費や介護給付費の伸びにより繰出金の増が見込まれることから、健康寿命の延伸事業を推進していく。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69850</xdr:rowOff>
    </xdr:to>
    <xdr:cxnSp macro="">
      <xdr:nvCxnSpPr>
        <xdr:cNvPr id="253" name="直線コネクタ 252"/>
        <xdr:cNvCxnSpPr/>
      </xdr:nvCxnSpPr>
      <xdr:spPr>
        <a:xfrm flipV="1">
          <a:off x="15671800" y="1012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69850</xdr:rowOff>
    </xdr:to>
    <xdr:cxnSp macro="">
      <xdr:nvCxnSpPr>
        <xdr:cNvPr id="256" name="直線コネクタ 255"/>
        <xdr:cNvCxnSpPr/>
      </xdr:nvCxnSpPr>
      <xdr:spPr>
        <a:xfrm>
          <a:off x="14782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92710</xdr:rowOff>
    </xdr:to>
    <xdr:cxnSp macro="">
      <xdr:nvCxnSpPr>
        <xdr:cNvPr id="259" name="直線コネクタ 258"/>
        <xdr:cNvCxnSpPr/>
      </xdr:nvCxnSpPr>
      <xdr:spPr>
        <a:xfrm flipV="1">
          <a:off x="13893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92710</xdr:rowOff>
    </xdr:to>
    <xdr:cxnSp macro="">
      <xdr:nvCxnSpPr>
        <xdr:cNvPr id="262" name="直線コネクタ 261"/>
        <xdr:cNvCxnSpPr/>
      </xdr:nvCxnSpPr>
      <xdr:spPr>
        <a:xfrm>
          <a:off x="13004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72" name="楕円 271"/>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73"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8" name="楕円 277"/>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9" name="テキスト ボックス 278"/>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80" name="楕円 279"/>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81" name="テキスト ボックス 280"/>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水道高料金対策補助金が該当したことで経常経費は増加したものの、前年度より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ポイント減少したのは普通交付税、地方消費税交付金の増により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今後は、斎場建設に係る公債費負担金の増加も見込まれるので、事務事業の見直しによる経常経費の削減及び適正な補助金の交付に努める。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38826</xdr:rowOff>
    </xdr:to>
    <xdr:cxnSp macro="">
      <xdr:nvCxnSpPr>
        <xdr:cNvPr id="316" name="直線コネクタ 315"/>
        <xdr:cNvCxnSpPr/>
      </xdr:nvCxnSpPr>
      <xdr:spPr>
        <a:xfrm flipV="1">
          <a:off x="15671800" y="6184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38826</xdr:rowOff>
    </xdr:from>
    <xdr:to>
      <xdr:col>78</xdr:col>
      <xdr:colOff>69850</xdr:colOff>
      <xdr:row>36</xdr:row>
      <xdr:rowOff>130266</xdr:rowOff>
    </xdr:to>
    <xdr:cxnSp macro="">
      <xdr:nvCxnSpPr>
        <xdr:cNvPr id="319" name="直線コネクタ 318"/>
        <xdr:cNvCxnSpPr/>
      </xdr:nvCxnSpPr>
      <xdr:spPr>
        <a:xfrm flipV="1">
          <a:off x="14782800" y="62110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130266</xdr:rowOff>
    </xdr:from>
    <xdr:to>
      <xdr:col>73</xdr:col>
      <xdr:colOff>180975</xdr:colOff>
      <xdr:row>36</xdr:row>
      <xdr:rowOff>169454</xdr:rowOff>
    </xdr:to>
    <xdr:cxnSp macro="">
      <xdr:nvCxnSpPr>
        <xdr:cNvPr id="322" name="直線コネクタ 321"/>
        <xdr:cNvCxnSpPr/>
      </xdr:nvCxnSpPr>
      <xdr:spPr>
        <a:xfrm flipV="1">
          <a:off x="13893800" y="63024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169454</xdr:rowOff>
    </xdr:to>
    <xdr:cxnSp macro="">
      <xdr:nvCxnSpPr>
        <xdr:cNvPr id="325" name="直線コネクタ 324"/>
        <xdr:cNvCxnSpPr/>
      </xdr:nvCxnSpPr>
      <xdr:spPr>
        <a:xfrm>
          <a:off x="13004800" y="621755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159476</xdr:rowOff>
    </xdr:from>
    <xdr:to>
      <xdr:col>78</xdr:col>
      <xdr:colOff>120650</xdr:colOff>
      <xdr:row>36</xdr:row>
      <xdr:rowOff>89626</xdr:rowOff>
    </xdr:to>
    <xdr:sp macro="" textlink="">
      <xdr:nvSpPr>
        <xdr:cNvPr id="337" name="楕円 336"/>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38" name="テキスト ボックス 337"/>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79466</xdr:rowOff>
    </xdr:from>
    <xdr:to>
      <xdr:col>74</xdr:col>
      <xdr:colOff>31750</xdr:colOff>
      <xdr:row>37</xdr:row>
      <xdr:rowOff>9616</xdr:rowOff>
    </xdr:to>
    <xdr:sp macro="" textlink="">
      <xdr:nvSpPr>
        <xdr:cNvPr id="339" name="楕円 338"/>
        <xdr:cNvSpPr/>
      </xdr:nvSpPr>
      <xdr:spPr>
        <a:xfrm>
          <a:off x="14732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165843</xdr:rowOff>
    </xdr:from>
    <xdr:ext cx="762000" cy="259045"/>
    <xdr:sp macro="" textlink="">
      <xdr:nvSpPr>
        <xdr:cNvPr id="340" name="テキスト ボックス 339"/>
        <xdr:cNvSpPr txBox="1"/>
      </xdr:nvSpPr>
      <xdr:spPr>
        <a:xfrm>
          <a:off x="14401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41" name="楕円 340"/>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33581</xdr:rowOff>
    </xdr:from>
    <xdr:ext cx="762000" cy="259045"/>
    <xdr:sp macro="" textlink="">
      <xdr:nvSpPr>
        <xdr:cNvPr id="342" name="テキスト ボックス 341"/>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43" name="楕円 342"/>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44" name="テキスト ボックス 343"/>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近年、学校教育施設改修事業や災害復旧事業債が集中したことに伴い、令和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年度へ向け元利償還金が増加する見通しとなっている。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今後も発行の際は交付税算入のある事業を最優先とし、借入額を償還額の範囲内に抑える等新規発行を伴う普通建設事業費の適量な事業実施に努めていく。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106426</xdr:rowOff>
    </xdr:to>
    <xdr:cxnSp macro="">
      <xdr:nvCxnSpPr>
        <xdr:cNvPr id="374" name="直線コネクタ 373"/>
        <xdr:cNvCxnSpPr/>
      </xdr:nvCxnSpPr>
      <xdr:spPr>
        <a:xfrm>
          <a:off x="3987800" y="12960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97282</xdr:rowOff>
    </xdr:from>
    <xdr:to>
      <xdr:col>19</xdr:col>
      <xdr:colOff>187325</xdr:colOff>
      <xdr:row>75</xdr:row>
      <xdr:rowOff>101854</xdr:rowOff>
    </xdr:to>
    <xdr:cxnSp macro="">
      <xdr:nvCxnSpPr>
        <xdr:cNvPr id="377" name="直線コネクタ 376"/>
        <xdr:cNvCxnSpPr/>
      </xdr:nvCxnSpPr>
      <xdr:spPr>
        <a:xfrm>
          <a:off x="3098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97282</xdr:rowOff>
    </xdr:to>
    <xdr:cxnSp macro="">
      <xdr:nvCxnSpPr>
        <xdr:cNvPr id="380" name="直線コネクタ 379"/>
        <xdr:cNvCxnSpPr/>
      </xdr:nvCxnSpPr>
      <xdr:spPr>
        <a:xfrm>
          <a:off x="2209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74422</xdr:rowOff>
    </xdr:to>
    <xdr:cxnSp macro="">
      <xdr:nvCxnSpPr>
        <xdr:cNvPr id="383" name="直線コネクタ 382"/>
        <xdr:cNvCxnSpPr/>
      </xdr:nvCxnSpPr>
      <xdr:spPr>
        <a:xfrm>
          <a:off x="1320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93" name="楕円 392"/>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94" name="公債費該当値テキスト"/>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95" name="楕円 394"/>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96" name="テキスト ボックス 395"/>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46482</xdr:rowOff>
    </xdr:from>
    <xdr:to>
      <xdr:col>15</xdr:col>
      <xdr:colOff>149225</xdr:colOff>
      <xdr:row>75</xdr:row>
      <xdr:rowOff>148081</xdr:rowOff>
    </xdr:to>
    <xdr:sp macro="" textlink="">
      <xdr:nvSpPr>
        <xdr:cNvPr id="397" name="楕円 396"/>
        <xdr:cNvSpPr/>
      </xdr:nvSpPr>
      <xdr:spPr>
        <a:xfrm>
          <a:off x="3048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158259</xdr:rowOff>
    </xdr:from>
    <xdr:ext cx="762000" cy="259045"/>
    <xdr:sp macro="" textlink="">
      <xdr:nvSpPr>
        <xdr:cNvPr id="398" name="テキスト ボックス 397"/>
        <xdr:cNvSpPr txBox="1"/>
      </xdr:nvSpPr>
      <xdr:spPr>
        <a:xfrm>
          <a:off x="2717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9" name="楕円 398"/>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400" name="テキスト ボックス 399"/>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401" name="楕円 400"/>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402" name="テキスト ボックス 401"/>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前年度より比率が減した要因については、普通交付税、地方消費税交付金の増により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79</xdr:row>
      <xdr:rowOff>111761</xdr:rowOff>
    </xdr:to>
    <xdr:cxnSp macro="">
      <xdr:nvCxnSpPr>
        <xdr:cNvPr id="435" name="直線コネクタ 434"/>
        <xdr:cNvCxnSpPr/>
      </xdr:nvCxnSpPr>
      <xdr:spPr>
        <a:xfrm flipV="1">
          <a:off x="15671800" y="1349628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111761</xdr:rowOff>
    </xdr:to>
    <xdr:cxnSp macro="">
      <xdr:nvCxnSpPr>
        <xdr:cNvPr id="438" name="直線コネクタ 437"/>
        <xdr:cNvCxnSpPr/>
      </xdr:nvCxnSpPr>
      <xdr:spPr>
        <a:xfrm>
          <a:off x="14782800" y="13622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39370</xdr:rowOff>
    </xdr:to>
    <xdr:cxnSp macro="">
      <xdr:nvCxnSpPr>
        <xdr:cNvPr id="441" name="直線コネクタ 440"/>
        <xdr:cNvCxnSpPr/>
      </xdr:nvCxnSpPr>
      <xdr:spPr>
        <a:xfrm flipV="1">
          <a:off x="13893800" y="13622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80</xdr:row>
      <xdr:rowOff>39370</xdr:rowOff>
    </xdr:to>
    <xdr:cxnSp macro="">
      <xdr:nvCxnSpPr>
        <xdr:cNvPr id="444" name="直線コネクタ 443"/>
        <xdr:cNvCxnSpPr/>
      </xdr:nvCxnSpPr>
      <xdr:spPr>
        <a:xfrm>
          <a:off x="13004800" y="136067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54" name="楕円 453"/>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55"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60961</xdr:rowOff>
    </xdr:from>
    <xdr:to>
      <xdr:col>78</xdr:col>
      <xdr:colOff>120650</xdr:colOff>
      <xdr:row>79</xdr:row>
      <xdr:rowOff>162561</xdr:rowOff>
    </xdr:to>
    <xdr:sp macro="" textlink="">
      <xdr:nvSpPr>
        <xdr:cNvPr id="456" name="楕円 455"/>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147338</xdr:rowOff>
    </xdr:from>
    <xdr:ext cx="736600" cy="259045"/>
    <xdr:sp macro="" textlink="">
      <xdr:nvSpPr>
        <xdr:cNvPr id="457" name="テキスト ボックス 456"/>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8" name="楕円 457"/>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9" name="テキスト ボックス 458"/>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60" name="楕円 459"/>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61" name="テキスト ボックス 460"/>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62" name="楕円 461"/>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3" name="テキスト ボックス 462"/>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111493</xdr:rowOff>
    </xdr:from>
    <xdr:to>
      <xdr:col>29</xdr:col>
      <xdr:colOff>127000</xdr:colOff>
      <xdr:row>18</xdr:row>
      <xdr:rowOff>121488</xdr:rowOff>
    </xdr:to>
    <xdr:cxnSp macro="">
      <xdr:nvCxnSpPr>
        <xdr:cNvPr id="50" name="直線コネクタ 49"/>
        <xdr:cNvCxnSpPr/>
      </xdr:nvCxnSpPr>
      <xdr:spPr bwMode="auto">
        <a:xfrm>
          <a:off x="5003800" y="3245218"/>
          <a:ext cx="647700" cy="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109131</xdr:rowOff>
    </xdr:from>
    <xdr:to>
      <xdr:col>26</xdr:col>
      <xdr:colOff>50800</xdr:colOff>
      <xdr:row>18</xdr:row>
      <xdr:rowOff>111493</xdr:rowOff>
    </xdr:to>
    <xdr:cxnSp macro="">
      <xdr:nvCxnSpPr>
        <xdr:cNvPr id="53" name="直線コネクタ 52"/>
        <xdr:cNvCxnSpPr/>
      </xdr:nvCxnSpPr>
      <xdr:spPr bwMode="auto">
        <a:xfrm>
          <a:off x="4305300" y="3242856"/>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109131</xdr:rowOff>
    </xdr:from>
    <xdr:to>
      <xdr:col>22</xdr:col>
      <xdr:colOff>114300</xdr:colOff>
      <xdr:row>18</xdr:row>
      <xdr:rowOff>118605</xdr:rowOff>
    </xdr:to>
    <xdr:cxnSp macro="">
      <xdr:nvCxnSpPr>
        <xdr:cNvPr id="56" name="直線コネクタ 55"/>
        <xdr:cNvCxnSpPr/>
      </xdr:nvCxnSpPr>
      <xdr:spPr bwMode="auto">
        <a:xfrm flipV="1">
          <a:off x="3606800" y="3242856"/>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118605</xdr:rowOff>
    </xdr:from>
    <xdr:to>
      <xdr:col>18</xdr:col>
      <xdr:colOff>177800</xdr:colOff>
      <xdr:row>18</xdr:row>
      <xdr:rowOff>133312</xdr:rowOff>
    </xdr:to>
    <xdr:cxnSp macro="">
      <xdr:nvCxnSpPr>
        <xdr:cNvPr id="59" name="直線コネクタ 58"/>
        <xdr:cNvCxnSpPr/>
      </xdr:nvCxnSpPr>
      <xdr:spPr bwMode="auto">
        <a:xfrm flipV="1">
          <a:off x="2908300" y="3252330"/>
          <a:ext cx="698500" cy="1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70688</xdr:rowOff>
    </xdr:from>
    <xdr:to>
      <xdr:col>29</xdr:col>
      <xdr:colOff>177800</xdr:colOff>
      <xdr:row>19</xdr:row>
      <xdr:rowOff>838</xdr:rowOff>
    </xdr:to>
    <xdr:sp macro="" textlink="">
      <xdr:nvSpPr>
        <xdr:cNvPr id="69" name="楕円 68"/>
        <xdr:cNvSpPr/>
      </xdr:nvSpPr>
      <xdr:spPr bwMode="auto">
        <a:xfrm>
          <a:off x="5600700" y="32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42765</xdr:rowOff>
    </xdr:from>
    <xdr:ext cx="762000" cy="259045"/>
    <xdr:sp macro="" textlink="">
      <xdr:nvSpPr>
        <xdr:cNvPr id="70" name="人口1人当たり決算額の推移該当値テキスト130"/>
        <xdr:cNvSpPr txBox="1"/>
      </xdr:nvSpPr>
      <xdr:spPr>
        <a:xfrm>
          <a:off x="5740400" y="317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60693</xdr:rowOff>
    </xdr:from>
    <xdr:to>
      <xdr:col>26</xdr:col>
      <xdr:colOff>101600</xdr:colOff>
      <xdr:row>18</xdr:row>
      <xdr:rowOff>162293</xdr:rowOff>
    </xdr:to>
    <xdr:sp macro="" textlink="">
      <xdr:nvSpPr>
        <xdr:cNvPr id="71" name="楕円 70"/>
        <xdr:cNvSpPr/>
      </xdr:nvSpPr>
      <xdr:spPr bwMode="auto">
        <a:xfrm>
          <a:off x="4953000" y="319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147070</xdr:rowOff>
    </xdr:from>
    <xdr:ext cx="736600" cy="259045"/>
    <xdr:sp macro="" textlink="">
      <xdr:nvSpPr>
        <xdr:cNvPr id="72" name="テキスト ボックス 71"/>
        <xdr:cNvSpPr txBox="1"/>
      </xdr:nvSpPr>
      <xdr:spPr>
        <a:xfrm>
          <a:off x="4622800" y="3280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58331</xdr:rowOff>
    </xdr:from>
    <xdr:to>
      <xdr:col>22</xdr:col>
      <xdr:colOff>165100</xdr:colOff>
      <xdr:row>18</xdr:row>
      <xdr:rowOff>159931</xdr:rowOff>
    </xdr:to>
    <xdr:sp macro="" textlink="">
      <xdr:nvSpPr>
        <xdr:cNvPr id="73" name="楕円 72"/>
        <xdr:cNvSpPr/>
      </xdr:nvSpPr>
      <xdr:spPr bwMode="auto">
        <a:xfrm>
          <a:off x="4254500" y="319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144708</xdr:rowOff>
    </xdr:from>
    <xdr:ext cx="762000" cy="259045"/>
    <xdr:sp macro="" textlink="">
      <xdr:nvSpPr>
        <xdr:cNvPr id="74" name="テキスト ボックス 73"/>
        <xdr:cNvSpPr txBox="1"/>
      </xdr:nvSpPr>
      <xdr:spPr>
        <a:xfrm>
          <a:off x="3924300" y="327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67805</xdr:rowOff>
    </xdr:from>
    <xdr:to>
      <xdr:col>19</xdr:col>
      <xdr:colOff>38100</xdr:colOff>
      <xdr:row>18</xdr:row>
      <xdr:rowOff>169405</xdr:rowOff>
    </xdr:to>
    <xdr:sp macro="" textlink="">
      <xdr:nvSpPr>
        <xdr:cNvPr id="75" name="楕円 74"/>
        <xdr:cNvSpPr/>
      </xdr:nvSpPr>
      <xdr:spPr bwMode="auto">
        <a:xfrm>
          <a:off x="3556000" y="320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154182</xdr:rowOff>
    </xdr:from>
    <xdr:ext cx="762000" cy="259045"/>
    <xdr:sp macro="" textlink="">
      <xdr:nvSpPr>
        <xdr:cNvPr id="76" name="テキスト ボックス 75"/>
        <xdr:cNvSpPr txBox="1"/>
      </xdr:nvSpPr>
      <xdr:spPr>
        <a:xfrm>
          <a:off x="3225800" y="32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82512</xdr:rowOff>
    </xdr:from>
    <xdr:to>
      <xdr:col>15</xdr:col>
      <xdr:colOff>101600</xdr:colOff>
      <xdr:row>19</xdr:row>
      <xdr:rowOff>12662</xdr:rowOff>
    </xdr:to>
    <xdr:sp macro="" textlink="">
      <xdr:nvSpPr>
        <xdr:cNvPr id="77" name="楕円 76"/>
        <xdr:cNvSpPr/>
      </xdr:nvSpPr>
      <xdr:spPr bwMode="auto">
        <a:xfrm>
          <a:off x="2857500" y="321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168889</xdr:rowOff>
    </xdr:from>
    <xdr:ext cx="762000" cy="259045"/>
    <xdr:sp macro="" textlink="">
      <xdr:nvSpPr>
        <xdr:cNvPr id="78" name="テキスト ボックス 77"/>
        <xdr:cNvSpPr txBox="1"/>
      </xdr:nvSpPr>
      <xdr:spPr>
        <a:xfrm>
          <a:off x="2527300" y="330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26740</xdr:rowOff>
    </xdr:from>
    <xdr:to>
      <xdr:col>29</xdr:col>
      <xdr:colOff>127000</xdr:colOff>
      <xdr:row>37</xdr:row>
      <xdr:rowOff>36970</xdr:rowOff>
    </xdr:to>
    <xdr:cxnSp macro="">
      <xdr:nvCxnSpPr>
        <xdr:cNvPr id="111" name="直線コネクタ 110"/>
        <xdr:cNvCxnSpPr/>
      </xdr:nvCxnSpPr>
      <xdr:spPr bwMode="auto">
        <a:xfrm flipV="1">
          <a:off x="5003800" y="7151440"/>
          <a:ext cx="647700" cy="1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26339</xdr:rowOff>
    </xdr:from>
    <xdr:to>
      <xdr:col>26</xdr:col>
      <xdr:colOff>50800</xdr:colOff>
      <xdr:row>37</xdr:row>
      <xdr:rowOff>36970</xdr:rowOff>
    </xdr:to>
    <xdr:cxnSp macro="">
      <xdr:nvCxnSpPr>
        <xdr:cNvPr id="114" name="直線コネクタ 113"/>
        <xdr:cNvCxnSpPr/>
      </xdr:nvCxnSpPr>
      <xdr:spPr bwMode="auto">
        <a:xfrm>
          <a:off x="4305300" y="7151039"/>
          <a:ext cx="698500" cy="1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26339</xdr:rowOff>
    </xdr:from>
    <xdr:to>
      <xdr:col>22</xdr:col>
      <xdr:colOff>114300</xdr:colOff>
      <xdr:row>37</xdr:row>
      <xdr:rowOff>28340</xdr:rowOff>
    </xdr:to>
    <xdr:cxnSp macro="">
      <xdr:nvCxnSpPr>
        <xdr:cNvPr id="117" name="直線コネクタ 116"/>
        <xdr:cNvCxnSpPr/>
      </xdr:nvCxnSpPr>
      <xdr:spPr bwMode="auto">
        <a:xfrm flipV="1">
          <a:off x="3606800" y="7151039"/>
          <a:ext cx="698500" cy="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14662</xdr:rowOff>
    </xdr:from>
    <xdr:to>
      <xdr:col>18</xdr:col>
      <xdr:colOff>177800</xdr:colOff>
      <xdr:row>37</xdr:row>
      <xdr:rowOff>28340</xdr:rowOff>
    </xdr:to>
    <xdr:cxnSp macro="">
      <xdr:nvCxnSpPr>
        <xdr:cNvPr id="120" name="直線コネクタ 119"/>
        <xdr:cNvCxnSpPr/>
      </xdr:nvCxnSpPr>
      <xdr:spPr bwMode="auto">
        <a:xfrm>
          <a:off x="2908300" y="7139362"/>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147390</xdr:rowOff>
    </xdr:from>
    <xdr:to>
      <xdr:col>29</xdr:col>
      <xdr:colOff>177800</xdr:colOff>
      <xdr:row>37</xdr:row>
      <xdr:rowOff>77540</xdr:rowOff>
    </xdr:to>
    <xdr:sp macro="" textlink="">
      <xdr:nvSpPr>
        <xdr:cNvPr id="130" name="楕円 129"/>
        <xdr:cNvSpPr/>
      </xdr:nvSpPr>
      <xdr:spPr bwMode="auto">
        <a:xfrm>
          <a:off x="5600700" y="710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119467</xdr:rowOff>
    </xdr:from>
    <xdr:ext cx="762000" cy="259045"/>
    <xdr:sp macro="" textlink="">
      <xdr:nvSpPr>
        <xdr:cNvPr id="131" name="人口1人当たり決算額の推移該当値テキスト445"/>
        <xdr:cNvSpPr txBox="1"/>
      </xdr:nvSpPr>
      <xdr:spPr>
        <a:xfrm>
          <a:off x="5740400" y="70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157620</xdr:rowOff>
    </xdr:from>
    <xdr:to>
      <xdr:col>26</xdr:col>
      <xdr:colOff>101600</xdr:colOff>
      <xdr:row>37</xdr:row>
      <xdr:rowOff>87770</xdr:rowOff>
    </xdr:to>
    <xdr:sp macro="" textlink="">
      <xdr:nvSpPr>
        <xdr:cNvPr id="132" name="楕円 131"/>
        <xdr:cNvSpPr/>
      </xdr:nvSpPr>
      <xdr:spPr bwMode="auto">
        <a:xfrm>
          <a:off x="4953000" y="711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72547</xdr:rowOff>
    </xdr:from>
    <xdr:ext cx="736600" cy="259045"/>
    <xdr:sp macro="" textlink="">
      <xdr:nvSpPr>
        <xdr:cNvPr id="133" name="テキスト ボックス 132"/>
        <xdr:cNvSpPr txBox="1"/>
      </xdr:nvSpPr>
      <xdr:spPr>
        <a:xfrm>
          <a:off x="4622800" y="719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146989</xdr:rowOff>
    </xdr:from>
    <xdr:to>
      <xdr:col>22</xdr:col>
      <xdr:colOff>165100</xdr:colOff>
      <xdr:row>37</xdr:row>
      <xdr:rowOff>77139</xdr:rowOff>
    </xdr:to>
    <xdr:sp macro="" textlink="">
      <xdr:nvSpPr>
        <xdr:cNvPr id="134" name="楕円 133"/>
        <xdr:cNvSpPr/>
      </xdr:nvSpPr>
      <xdr:spPr bwMode="auto">
        <a:xfrm>
          <a:off x="4254500" y="71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61916</xdr:rowOff>
    </xdr:from>
    <xdr:ext cx="762000" cy="259045"/>
    <xdr:sp macro="" textlink="">
      <xdr:nvSpPr>
        <xdr:cNvPr id="135" name="テキスト ボックス 134"/>
        <xdr:cNvSpPr txBox="1"/>
      </xdr:nvSpPr>
      <xdr:spPr>
        <a:xfrm>
          <a:off x="3924300" y="718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148990</xdr:rowOff>
    </xdr:from>
    <xdr:to>
      <xdr:col>19</xdr:col>
      <xdr:colOff>38100</xdr:colOff>
      <xdr:row>37</xdr:row>
      <xdr:rowOff>79140</xdr:rowOff>
    </xdr:to>
    <xdr:sp macro="" textlink="">
      <xdr:nvSpPr>
        <xdr:cNvPr id="136" name="楕円 135"/>
        <xdr:cNvSpPr/>
      </xdr:nvSpPr>
      <xdr:spPr bwMode="auto">
        <a:xfrm>
          <a:off x="3556000" y="710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63917</xdr:rowOff>
    </xdr:from>
    <xdr:ext cx="762000" cy="259045"/>
    <xdr:sp macro="" textlink="">
      <xdr:nvSpPr>
        <xdr:cNvPr id="137" name="テキスト ボックス 136"/>
        <xdr:cNvSpPr txBox="1"/>
      </xdr:nvSpPr>
      <xdr:spPr>
        <a:xfrm>
          <a:off x="3225800" y="71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135312</xdr:rowOff>
    </xdr:from>
    <xdr:to>
      <xdr:col>15</xdr:col>
      <xdr:colOff>101600</xdr:colOff>
      <xdr:row>37</xdr:row>
      <xdr:rowOff>65462</xdr:rowOff>
    </xdr:to>
    <xdr:sp macro="" textlink="">
      <xdr:nvSpPr>
        <xdr:cNvPr id="138" name="楕円 137"/>
        <xdr:cNvSpPr/>
      </xdr:nvSpPr>
      <xdr:spPr bwMode="auto">
        <a:xfrm>
          <a:off x="28575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50239</xdr:rowOff>
    </xdr:from>
    <xdr:ext cx="762000" cy="259045"/>
    <xdr:sp macro="" textlink="">
      <xdr:nvSpPr>
        <xdr:cNvPr id="139" name="テキスト ボックス 138"/>
        <xdr:cNvSpPr txBox="1"/>
      </xdr:nvSpPr>
      <xdr:spPr>
        <a:xfrm>
          <a:off x="2527300" y="717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126605</xdr:rowOff>
    </xdr:from>
    <xdr:to>
      <xdr:col>24</xdr:col>
      <xdr:colOff>63500</xdr:colOff>
      <xdr:row>36</xdr:row>
      <xdr:rowOff>153857</xdr:rowOff>
    </xdr:to>
    <xdr:cxnSp macro="">
      <xdr:nvCxnSpPr>
        <xdr:cNvPr id="63" name="直線コネクタ 62"/>
        <xdr:cNvCxnSpPr/>
      </xdr:nvCxnSpPr>
      <xdr:spPr>
        <a:xfrm flipV="1">
          <a:off x="3797300" y="6298805"/>
          <a:ext cx="838200" cy="2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153857</xdr:rowOff>
    </xdr:from>
    <xdr:to>
      <xdr:col>19</xdr:col>
      <xdr:colOff>177800</xdr:colOff>
      <xdr:row>37</xdr:row>
      <xdr:rowOff>6247</xdr:rowOff>
    </xdr:to>
    <xdr:cxnSp macro="">
      <xdr:nvCxnSpPr>
        <xdr:cNvPr id="66" name="直線コネクタ 65"/>
        <xdr:cNvCxnSpPr/>
      </xdr:nvCxnSpPr>
      <xdr:spPr>
        <a:xfrm flipV="1">
          <a:off x="2908300" y="6326057"/>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6247</xdr:rowOff>
    </xdr:from>
    <xdr:to>
      <xdr:col>15</xdr:col>
      <xdr:colOff>50800</xdr:colOff>
      <xdr:row>37</xdr:row>
      <xdr:rowOff>9267</xdr:rowOff>
    </xdr:to>
    <xdr:cxnSp macro="">
      <xdr:nvCxnSpPr>
        <xdr:cNvPr id="69" name="直線コネクタ 68"/>
        <xdr:cNvCxnSpPr/>
      </xdr:nvCxnSpPr>
      <xdr:spPr>
        <a:xfrm flipV="1">
          <a:off x="2019300" y="6349897"/>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9267</xdr:rowOff>
    </xdr:from>
    <xdr:to>
      <xdr:col>10</xdr:col>
      <xdr:colOff>114300</xdr:colOff>
      <xdr:row>37</xdr:row>
      <xdr:rowOff>13039</xdr:rowOff>
    </xdr:to>
    <xdr:cxnSp macro="">
      <xdr:nvCxnSpPr>
        <xdr:cNvPr id="72" name="直線コネクタ 71"/>
        <xdr:cNvCxnSpPr/>
      </xdr:nvCxnSpPr>
      <xdr:spPr>
        <a:xfrm flipV="1">
          <a:off x="1130300" y="635291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75805</xdr:rowOff>
    </xdr:from>
    <xdr:to>
      <xdr:col>24</xdr:col>
      <xdr:colOff>114300</xdr:colOff>
      <xdr:row>37</xdr:row>
      <xdr:rowOff>5955</xdr:rowOff>
    </xdr:to>
    <xdr:sp macro="" textlink="">
      <xdr:nvSpPr>
        <xdr:cNvPr id="82" name="楕円 81"/>
        <xdr:cNvSpPr/>
      </xdr:nvSpPr>
      <xdr:spPr>
        <a:xfrm>
          <a:off x="4584700" y="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54232</xdr:rowOff>
    </xdr:from>
    <xdr:ext cx="534377" cy="259045"/>
    <xdr:sp macro="" textlink="">
      <xdr:nvSpPr>
        <xdr:cNvPr id="83" name="人件費該当値テキスト"/>
        <xdr:cNvSpPr txBox="1"/>
      </xdr:nvSpPr>
      <xdr:spPr>
        <a:xfrm>
          <a:off x="4686300" y="62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103057</xdr:rowOff>
    </xdr:from>
    <xdr:to>
      <xdr:col>20</xdr:col>
      <xdr:colOff>38100</xdr:colOff>
      <xdr:row>37</xdr:row>
      <xdr:rowOff>33207</xdr:rowOff>
    </xdr:to>
    <xdr:sp macro="" textlink="">
      <xdr:nvSpPr>
        <xdr:cNvPr id="84" name="楕円 83"/>
        <xdr:cNvSpPr/>
      </xdr:nvSpPr>
      <xdr:spPr>
        <a:xfrm>
          <a:off x="3746500" y="62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24334</xdr:rowOff>
    </xdr:from>
    <xdr:ext cx="534377" cy="259045"/>
    <xdr:sp macro="" textlink="">
      <xdr:nvSpPr>
        <xdr:cNvPr id="85" name="テキスト ボックス 84"/>
        <xdr:cNvSpPr txBox="1"/>
      </xdr:nvSpPr>
      <xdr:spPr>
        <a:xfrm>
          <a:off x="3530111" y="63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126897</xdr:rowOff>
    </xdr:from>
    <xdr:to>
      <xdr:col>15</xdr:col>
      <xdr:colOff>101600</xdr:colOff>
      <xdr:row>37</xdr:row>
      <xdr:rowOff>57047</xdr:rowOff>
    </xdr:to>
    <xdr:sp macro="" textlink="">
      <xdr:nvSpPr>
        <xdr:cNvPr id="86" name="楕円 85"/>
        <xdr:cNvSpPr/>
      </xdr:nvSpPr>
      <xdr:spPr>
        <a:xfrm>
          <a:off x="2857500" y="62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48174</xdr:rowOff>
    </xdr:from>
    <xdr:ext cx="534377" cy="259045"/>
    <xdr:sp macro="" textlink="">
      <xdr:nvSpPr>
        <xdr:cNvPr id="87" name="テキスト ボックス 86"/>
        <xdr:cNvSpPr txBox="1"/>
      </xdr:nvSpPr>
      <xdr:spPr>
        <a:xfrm>
          <a:off x="2641111" y="63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129917</xdr:rowOff>
    </xdr:from>
    <xdr:to>
      <xdr:col>10</xdr:col>
      <xdr:colOff>165100</xdr:colOff>
      <xdr:row>37</xdr:row>
      <xdr:rowOff>60067</xdr:rowOff>
    </xdr:to>
    <xdr:sp macro="" textlink="">
      <xdr:nvSpPr>
        <xdr:cNvPr id="88" name="楕円 87"/>
        <xdr:cNvSpPr/>
      </xdr:nvSpPr>
      <xdr:spPr>
        <a:xfrm>
          <a:off x="1968500" y="63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51194</xdr:rowOff>
    </xdr:from>
    <xdr:ext cx="534377" cy="259045"/>
    <xdr:sp macro="" textlink="">
      <xdr:nvSpPr>
        <xdr:cNvPr id="89" name="テキスト ボックス 88"/>
        <xdr:cNvSpPr txBox="1"/>
      </xdr:nvSpPr>
      <xdr:spPr>
        <a:xfrm>
          <a:off x="1752111" y="639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133689</xdr:rowOff>
    </xdr:from>
    <xdr:to>
      <xdr:col>6</xdr:col>
      <xdr:colOff>38100</xdr:colOff>
      <xdr:row>37</xdr:row>
      <xdr:rowOff>63839</xdr:rowOff>
    </xdr:to>
    <xdr:sp macro="" textlink="">
      <xdr:nvSpPr>
        <xdr:cNvPr id="90" name="楕円 89"/>
        <xdr:cNvSpPr/>
      </xdr:nvSpPr>
      <xdr:spPr>
        <a:xfrm>
          <a:off x="1079500" y="63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54966</xdr:rowOff>
    </xdr:from>
    <xdr:ext cx="534377" cy="259045"/>
    <xdr:sp macro="" textlink="">
      <xdr:nvSpPr>
        <xdr:cNvPr id="91" name="テキスト ボックス 90"/>
        <xdr:cNvSpPr txBox="1"/>
      </xdr:nvSpPr>
      <xdr:spPr>
        <a:xfrm>
          <a:off x="863111" y="63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51770</xdr:rowOff>
    </xdr:from>
    <xdr:to>
      <xdr:col>24</xdr:col>
      <xdr:colOff>63500</xdr:colOff>
      <xdr:row>57</xdr:row>
      <xdr:rowOff>41598</xdr:rowOff>
    </xdr:to>
    <xdr:cxnSp macro="">
      <xdr:nvCxnSpPr>
        <xdr:cNvPr id="123" name="直線コネクタ 122"/>
        <xdr:cNvCxnSpPr/>
      </xdr:nvCxnSpPr>
      <xdr:spPr>
        <a:xfrm flipV="1">
          <a:off x="3797300" y="9652970"/>
          <a:ext cx="838200" cy="16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28437</xdr:rowOff>
    </xdr:from>
    <xdr:to>
      <xdr:col>19</xdr:col>
      <xdr:colOff>177800</xdr:colOff>
      <xdr:row>57</xdr:row>
      <xdr:rowOff>41598</xdr:rowOff>
    </xdr:to>
    <xdr:cxnSp macro="">
      <xdr:nvCxnSpPr>
        <xdr:cNvPr id="126" name="直線コネクタ 125"/>
        <xdr:cNvCxnSpPr/>
      </xdr:nvCxnSpPr>
      <xdr:spPr>
        <a:xfrm>
          <a:off x="2908300" y="9801087"/>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28437</xdr:rowOff>
    </xdr:from>
    <xdr:to>
      <xdr:col>15</xdr:col>
      <xdr:colOff>50800</xdr:colOff>
      <xdr:row>57</xdr:row>
      <xdr:rowOff>98111</xdr:rowOff>
    </xdr:to>
    <xdr:cxnSp macro="">
      <xdr:nvCxnSpPr>
        <xdr:cNvPr id="129" name="直線コネクタ 128"/>
        <xdr:cNvCxnSpPr/>
      </xdr:nvCxnSpPr>
      <xdr:spPr>
        <a:xfrm flipV="1">
          <a:off x="2019300" y="9801087"/>
          <a:ext cx="889000" cy="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98111</xdr:rowOff>
    </xdr:from>
    <xdr:to>
      <xdr:col>10</xdr:col>
      <xdr:colOff>114300</xdr:colOff>
      <xdr:row>57</xdr:row>
      <xdr:rowOff>138574</xdr:rowOff>
    </xdr:to>
    <xdr:cxnSp macro="">
      <xdr:nvCxnSpPr>
        <xdr:cNvPr id="132" name="直線コネクタ 131"/>
        <xdr:cNvCxnSpPr/>
      </xdr:nvCxnSpPr>
      <xdr:spPr>
        <a:xfrm flipV="1">
          <a:off x="1130300" y="9870761"/>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970</xdr:rowOff>
    </xdr:from>
    <xdr:to>
      <xdr:col>24</xdr:col>
      <xdr:colOff>114300</xdr:colOff>
      <xdr:row>56</xdr:row>
      <xdr:rowOff>102570</xdr:rowOff>
    </xdr:to>
    <xdr:sp macro="" textlink="">
      <xdr:nvSpPr>
        <xdr:cNvPr id="142" name="楕円 141"/>
        <xdr:cNvSpPr/>
      </xdr:nvSpPr>
      <xdr:spPr>
        <a:xfrm>
          <a:off x="4584700" y="96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150847</xdr:rowOff>
    </xdr:from>
    <xdr:ext cx="534377" cy="259045"/>
    <xdr:sp macro="" textlink="">
      <xdr:nvSpPr>
        <xdr:cNvPr id="143" name="物件費該当値テキスト"/>
        <xdr:cNvSpPr txBox="1"/>
      </xdr:nvSpPr>
      <xdr:spPr>
        <a:xfrm>
          <a:off x="4686300" y="95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162248</xdr:rowOff>
    </xdr:from>
    <xdr:to>
      <xdr:col>20</xdr:col>
      <xdr:colOff>38100</xdr:colOff>
      <xdr:row>57</xdr:row>
      <xdr:rowOff>92398</xdr:rowOff>
    </xdr:to>
    <xdr:sp macro="" textlink="">
      <xdr:nvSpPr>
        <xdr:cNvPr id="144" name="楕円 143"/>
        <xdr:cNvSpPr/>
      </xdr:nvSpPr>
      <xdr:spPr>
        <a:xfrm>
          <a:off x="3746500" y="97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83525</xdr:rowOff>
    </xdr:from>
    <xdr:ext cx="534377" cy="259045"/>
    <xdr:sp macro="" textlink="">
      <xdr:nvSpPr>
        <xdr:cNvPr id="145" name="テキスト ボックス 144"/>
        <xdr:cNvSpPr txBox="1"/>
      </xdr:nvSpPr>
      <xdr:spPr>
        <a:xfrm>
          <a:off x="3530111" y="98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149087</xdr:rowOff>
    </xdr:from>
    <xdr:to>
      <xdr:col>15</xdr:col>
      <xdr:colOff>101600</xdr:colOff>
      <xdr:row>57</xdr:row>
      <xdr:rowOff>79237</xdr:rowOff>
    </xdr:to>
    <xdr:sp macro="" textlink="">
      <xdr:nvSpPr>
        <xdr:cNvPr id="146" name="楕円 145"/>
        <xdr:cNvSpPr/>
      </xdr:nvSpPr>
      <xdr:spPr>
        <a:xfrm>
          <a:off x="2857500" y="9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70364</xdr:rowOff>
    </xdr:from>
    <xdr:ext cx="534377" cy="259045"/>
    <xdr:sp macro="" textlink="">
      <xdr:nvSpPr>
        <xdr:cNvPr id="147" name="テキスト ボックス 146"/>
        <xdr:cNvSpPr txBox="1"/>
      </xdr:nvSpPr>
      <xdr:spPr>
        <a:xfrm>
          <a:off x="2641111" y="98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47311</xdr:rowOff>
    </xdr:from>
    <xdr:to>
      <xdr:col>10</xdr:col>
      <xdr:colOff>165100</xdr:colOff>
      <xdr:row>57</xdr:row>
      <xdr:rowOff>148911</xdr:rowOff>
    </xdr:to>
    <xdr:sp macro="" textlink="">
      <xdr:nvSpPr>
        <xdr:cNvPr id="148" name="楕円 147"/>
        <xdr:cNvSpPr/>
      </xdr:nvSpPr>
      <xdr:spPr>
        <a:xfrm>
          <a:off x="1968500" y="98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140038</xdr:rowOff>
    </xdr:from>
    <xdr:ext cx="534377" cy="259045"/>
    <xdr:sp macro="" textlink="">
      <xdr:nvSpPr>
        <xdr:cNvPr id="149" name="テキスト ボックス 148"/>
        <xdr:cNvSpPr txBox="1"/>
      </xdr:nvSpPr>
      <xdr:spPr>
        <a:xfrm>
          <a:off x="1752111" y="99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87774</xdr:rowOff>
    </xdr:from>
    <xdr:to>
      <xdr:col>6</xdr:col>
      <xdr:colOff>38100</xdr:colOff>
      <xdr:row>58</xdr:row>
      <xdr:rowOff>17924</xdr:rowOff>
    </xdr:to>
    <xdr:sp macro="" textlink="">
      <xdr:nvSpPr>
        <xdr:cNvPr id="150" name="楕円 149"/>
        <xdr:cNvSpPr/>
      </xdr:nvSpPr>
      <xdr:spPr>
        <a:xfrm>
          <a:off x="1079500" y="98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9051</xdr:rowOff>
    </xdr:from>
    <xdr:ext cx="534377" cy="259045"/>
    <xdr:sp macro="" textlink="">
      <xdr:nvSpPr>
        <xdr:cNvPr id="151" name="テキスト ボックス 150"/>
        <xdr:cNvSpPr txBox="1"/>
      </xdr:nvSpPr>
      <xdr:spPr>
        <a:xfrm>
          <a:off x="863111" y="99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69611</xdr:rowOff>
    </xdr:from>
    <xdr:to>
      <xdr:col>24</xdr:col>
      <xdr:colOff>63500</xdr:colOff>
      <xdr:row>78</xdr:row>
      <xdr:rowOff>90185</xdr:rowOff>
    </xdr:to>
    <xdr:cxnSp macro="">
      <xdr:nvCxnSpPr>
        <xdr:cNvPr id="178" name="直線コネクタ 177"/>
        <xdr:cNvCxnSpPr/>
      </xdr:nvCxnSpPr>
      <xdr:spPr>
        <a:xfrm flipV="1">
          <a:off x="3797300" y="1344271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81795</xdr:rowOff>
    </xdr:from>
    <xdr:to>
      <xdr:col>19</xdr:col>
      <xdr:colOff>177800</xdr:colOff>
      <xdr:row>78</xdr:row>
      <xdr:rowOff>90185</xdr:rowOff>
    </xdr:to>
    <xdr:cxnSp macro="">
      <xdr:nvCxnSpPr>
        <xdr:cNvPr id="181" name="直線コネクタ 180"/>
        <xdr:cNvCxnSpPr/>
      </xdr:nvCxnSpPr>
      <xdr:spPr>
        <a:xfrm>
          <a:off x="2908300" y="1345489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71624</xdr:rowOff>
    </xdr:from>
    <xdr:to>
      <xdr:col>15</xdr:col>
      <xdr:colOff>50800</xdr:colOff>
      <xdr:row>78</xdr:row>
      <xdr:rowOff>81795</xdr:rowOff>
    </xdr:to>
    <xdr:cxnSp macro="">
      <xdr:nvCxnSpPr>
        <xdr:cNvPr id="184" name="直線コネクタ 183"/>
        <xdr:cNvCxnSpPr/>
      </xdr:nvCxnSpPr>
      <xdr:spPr>
        <a:xfrm>
          <a:off x="2019300" y="13444724"/>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70045</xdr:rowOff>
    </xdr:from>
    <xdr:to>
      <xdr:col>10</xdr:col>
      <xdr:colOff>114300</xdr:colOff>
      <xdr:row>78</xdr:row>
      <xdr:rowOff>71624</xdr:rowOff>
    </xdr:to>
    <xdr:cxnSp macro="">
      <xdr:nvCxnSpPr>
        <xdr:cNvPr id="187" name="直線コネクタ 186"/>
        <xdr:cNvCxnSpPr/>
      </xdr:nvCxnSpPr>
      <xdr:spPr>
        <a:xfrm>
          <a:off x="1130300" y="13443145"/>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18811</xdr:rowOff>
    </xdr:from>
    <xdr:to>
      <xdr:col>24</xdr:col>
      <xdr:colOff>114300</xdr:colOff>
      <xdr:row>78</xdr:row>
      <xdr:rowOff>120411</xdr:rowOff>
    </xdr:to>
    <xdr:sp macro="" textlink="">
      <xdr:nvSpPr>
        <xdr:cNvPr id="197" name="楕円 196"/>
        <xdr:cNvSpPr/>
      </xdr:nvSpPr>
      <xdr:spPr>
        <a:xfrm>
          <a:off x="45847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105188</xdr:rowOff>
    </xdr:from>
    <xdr:ext cx="469744" cy="259045"/>
    <xdr:sp macro="" textlink="">
      <xdr:nvSpPr>
        <xdr:cNvPr id="198" name="維持補修費該当値テキスト"/>
        <xdr:cNvSpPr txBox="1"/>
      </xdr:nvSpPr>
      <xdr:spPr>
        <a:xfrm>
          <a:off x="4686300" y="1330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39385</xdr:rowOff>
    </xdr:from>
    <xdr:to>
      <xdr:col>20</xdr:col>
      <xdr:colOff>38100</xdr:colOff>
      <xdr:row>78</xdr:row>
      <xdr:rowOff>140985</xdr:rowOff>
    </xdr:to>
    <xdr:sp macro="" textlink="">
      <xdr:nvSpPr>
        <xdr:cNvPr id="199" name="楕円 198"/>
        <xdr:cNvSpPr/>
      </xdr:nvSpPr>
      <xdr:spPr>
        <a:xfrm>
          <a:off x="3746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132112</xdr:rowOff>
    </xdr:from>
    <xdr:ext cx="469744" cy="259045"/>
    <xdr:sp macro="" textlink="">
      <xdr:nvSpPr>
        <xdr:cNvPr id="200" name="テキスト ボックス 199"/>
        <xdr:cNvSpPr txBox="1"/>
      </xdr:nvSpPr>
      <xdr:spPr>
        <a:xfrm>
          <a:off x="3562428" y="135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30995</xdr:rowOff>
    </xdr:from>
    <xdr:to>
      <xdr:col>15</xdr:col>
      <xdr:colOff>101600</xdr:colOff>
      <xdr:row>78</xdr:row>
      <xdr:rowOff>132595</xdr:rowOff>
    </xdr:to>
    <xdr:sp macro="" textlink="">
      <xdr:nvSpPr>
        <xdr:cNvPr id="201" name="楕円 200"/>
        <xdr:cNvSpPr/>
      </xdr:nvSpPr>
      <xdr:spPr>
        <a:xfrm>
          <a:off x="2857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123722</xdr:rowOff>
    </xdr:from>
    <xdr:ext cx="469744" cy="259045"/>
    <xdr:sp macro="" textlink="">
      <xdr:nvSpPr>
        <xdr:cNvPr id="202" name="テキスト ボックス 201"/>
        <xdr:cNvSpPr txBox="1"/>
      </xdr:nvSpPr>
      <xdr:spPr>
        <a:xfrm>
          <a:off x="2673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20824</xdr:rowOff>
    </xdr:from>
    <xdr:to>
      <xdr:col>10</xdr:col>
      <xdr:colOff>165100</xdr:colOff>
      <xdr:row>78</xdr:row>
      <xdr:rowOff>122424</xdr:rowOff>
    </xdr:to>
    <xdr:sp macro="" textlink="">
      <xdr:nvSpPr>
        <xdr:cNvPr id="203" name="楕円 202"/>
        <xdr:cNvSpPr/>
      </xdr:nvSpPr>
      <xdr:spPr>
        <a:xfrm>
          <a:off x="1968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113551</xdr:rowOff>
    </xdr:from>
    <xdr:ext cx="469744" cy="259045"/>
    <xdr:sp macro="" textlink="">
      <xdr:nvSpPr>
        <xdr:cNvPr id="204" name="テキスト ボックス 203"/>
        <xdr:cNvSpPr txBox="1"/>
      </xdr:nvSpPr>
      <xdr:spPr>
        <a:xfrm>
          <a:off x="1784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19245</xdr:rowOff>
    </xdr:from>
    <xdr:to>
      <xdr:col>6</xdr:col>
      <xdr:colOff>38100</xdr:colOff>
      <xdr:row>78</xdr:row>
      <xdr:rowOff>120845</xdr:rowOff>
    </xdr:to>
    <xdr:sp macro="" textlink="">
      <xdr:nvSpPr>
        <xdr:cNvPr id="205" name="楕円 204"/>
        <xdr:cNvSpPr/>
      </xdr:nvSpPr>
      <xdr:spPr>
        <a:xfrm>
          <a:off x="1079500" y="133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111972</xdr:rowOff>
    </xdr:from>
    <xdr:ext cx="469744" cy="259045"/>
    <xdr:sp macro="" textlink="">
      <xdr:nvSpPr>
        <xdr:cNvPr id="206" name="テキスト ボックス 205"/>
        <xdr:cNvSpPr txBox="1"/>
      </xdr:nvSpPr>
      <xdr:spPr>
        <a:xfrm>
          <a:off x="895428" y="134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156645</xdr:rowOff>
    </xdr:from>
    <xdr:to>
      <xdr:col>24</xdr:col>
      <xdr:colOff>63500</xdr:colOff>
      <xdr:row>97</xdr:row>
      <xdr:rowOff>43087</xdr:rowOff>
    </xdr:to>
    <xdr:cxnSp macro="">
      <xdr:nvCxnSpPr>
        <xdr:cNvPr id="240" name="直線コネクタ 239"/>
        <xdr:cNvCxnSpPr/>
      </xdr:nvCxnSpPr>
      <xdr:spPr>
        <a:xfrm flipV="1">
          <a:off x="3797300" y="16615845"/>
          <a:ext cx="838200" cy="5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43087</xdr:rowOff>
    </xdr:from>
    <xdr:to>
      <xdr:col>19</xdr:col>
      <xdr:colOff>177800</xdr:colOff>
      <xdr:row>97</xdr:row>
      <xdr:rowOff>76778</xdr:rowOff>
    </xdr:to>
    <xdr:cxnSp macro="">
      <xdr:nvCxnSpPr>
        <xdr:cNvPr id="243" name="直線コネクタ 242"/>
        <xdr:cNvCxnSpPr/>
      </xdr:nvCxnSpPr>
      <xdr:spPr>
        <a:xfrm flipV="1">
          <a:off x="2908300" y="16673737"/>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70591</xdr:rowOff>
    </xdr:from>
    <xdr:to>
      <xdr:col>15</xdr:col>
      <xdr:colOff>50800</xdr:colOff>
      <xdr:row>97</xdr:row>
      <xdr:rowOff>76778</xdr:rowOff>
    </xdr:to>
    <xdr:cxnSp macro="">
      <xdr:nvCxnSpPr>
        <xdr:cNvPr id="246" name="直線コネクタ 245"/>
        <xdr:cNvCxnSpPr/>
      </xdr:nvCxnSpPr>
      <xdr:spPr>
        <a:xfrm>
          <a:off x="2019300" y="16701241"/>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44503</xdr:rowOff>
    </xdr:from>
    <xdr:to>
      <xdr:col>10</xdr:col>
      <xdr:colOff>114300</xdr:colOff>
      <xdr:row>97</xdr:row>
      <xdr:rowOff>70591</xdr:rowOff>
    </xdr:to>
    <xdr:cxnSp macro="">
      <xdr:nvCxnSpPr>
        <xdr:cNvPr id="249" name="直線コネクタ 248"/>
        <xdr:cNvCxnSpPr/>
      </xdr:nvCxnSpPr>
      <xdr:spPr>
        <a:xfrm>
          <a:off x="1130300" y="16675153"/>
          <a:ext cx="889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105845</xdr:rowOff>
    </xdr:from>
    <xdr:to>
      <xdr:col>24</xdr:col>
      <xdr:colOff>114300</xdr:colOff>
      <xdr:row>97</xdr:row>
      <xdr:rowOff>35995</xdr:rowOff>
    </xdr:to>
    <xdr:sp macro="" textlink="">
      <xdr:nvSpPr>
        <xdr:cNvPr id="259" name="楕円 258"/>
        <xdr:cNvSpPr/>
      </xdr:nvSpPr>
      <xdr:spPr>
        <a:xfrm>
          <a:off x="4584700" y="165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84272</xdr:rowOff>
    </xdr:from>
    <xdr:ext cx="534377" cy="259045"/>
    <xdr:sp macro="" textlink="">
      <xdr:nvSpPr>
        <xdr:cNvPr id="260" name="扶助費該当値テキスト"/>
        <xdr:cNvSpPr txBox="1"/>
      </xdr:nvSpPr>
      <xdr:spPr>
        <a:xfrm>
          <a:off x="4686300" y="1654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163737</xdr:rowOff>
    </xdr:from>
    <xdr:to>
      <xdr:col>20</xdr:col>
      <xdr:colOff>38100</xdr:colOff>
      <xdr:row>97</xdr:row>
      <xdr:rowOff>93887</xdr:rowOff>
    </xdr:to>
    <xdr:sp macro="" textlink="">
      <xdr:nvSpPr>
        <xdr:cNvPr id="261" name="楕円 260"/>
        <xdr:cNvSpPr/>
      </xdr:nvSpPr>
      <xdr:spPr>
        <a:xfrm>
          <a:off x="3746500" y="166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85014</xdr:rowOff>
    </xdr:from>
    <xdr:ext cx="534377" cy="259045"/>
    <xdr:sp macro="" textlink="">
      <xdr:nvSpPr>
        <xdr:cNvPr id="262" name="テキスト ボックス 261"/>
        <xdr:cNvSpPr txBox="1"/>
      </xdr:nvSpPr>
      <xdr:spPr>
        <a:xfrm>
          <a:off x="3530111" y="167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25978</xdr:rowOff>
    </xdr:from>
    <xdr:to>
      <xdr:col>15</xdr:col>
      <xdr:colOff>101600</xdr:colOff>
      <xdr:row>97</xdr:row>
      <xdr:rowOff>127578</xdr:rowOff>
    </xdr:to>
    <xdr:sp macro="" textlink="">
      <xdr:nvSpPr>
        <xdr:cNvPr id="263" name="楕円 262"/>
        <xdr:cNvSpPr/>
      </xdr:nvSpPr>
      <xdr:spPr>
        <a:xfrm>
          <a:off x="2857500" y="166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118705</xdr:rowOff>
    </xdr:from>
    <xdr:ext cx="534377" cy="259045"/>
    <xdr:sp macro="" textlink="">
      <xdr:nvSpPr>
        <xdr:cNvPr id="264" name="テキスト ボックス 263"/>
        <xdr:cNvSpPr txBox="1"/>
      </xdr:nvSpPr>
      <xdr:spPr>
        <a:xfrm>
          <a:off x="2641111" y="167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19791</xdr:rowOff>
    </xdr:from>
    <xdr:to>
      <xdr:col>10</xdr:col>
      <xdr:colOff>165100</xdr:colOff>
      <xdr:row>97</xdr:row>
      <xdr:rowOff>121391</xdr:rowOff>
    </xdr:to>
    <xdr:sp macro="" textlink="">
      <xdr:nvSpPr>
        <xdr:cNvPr id="265" name="楕円 264"/>
        <xdr:cNvSpPr/>
      </xdr:nvSpPr>
      <xdr:spPr>
        <a:xfrm>
          <a:off x="1968500" y="166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112518</xdr:rowOff>
    </xdr:from>
    <xdr:ext cx="534377" cy="259045"/>
    <xdr:sp macro="" textlink="">
      <xdr:nvSpPr>
        <xdr:cNvPr id="266" name="テキスト ボックス 265"/>
        <xdr:cNvSpPr txBox="1"/>
      </xdr:nvSpPr>
      <xdr:spPr>
        <a:xfrm>
          <a:off x="1752111" y="167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165153</xdr:rowOff>
    </xdr:from>
    <xdr:to>
      <xdr:col>6</xdr:col>
      <xdr:colOff>38100</xdr:colOff>
      <xdr:row>97</xdr:row>
      <xdr:rowOff>95303</xdr:rowOff>
    </xdr:to>
    <xdr:sp macro="" textlink="">
      <xdr:nvSpPr>
        <xdr:cNvPr id="267" name="楕円 266"/>
        <xdr:cNvSpPr/>
      </xdr:nvSpPr>
      <xdr:spPr>
        <a:xfrm>
          <a:off x="1079500" y="1662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86430</xdr:rowOff>
    </xdr:from>
    <xdr:ext cx="534377" cy="259045"/>
    <xdr:sp macro="" textlink="">
      <xdr:nvSpPr>
        <xdr:cNvPr id="268" name="テキスト ボックス 267"/>
        <xdr:cNvSpPr txBox="1"/>
      </xdr:nvSpPr>
      <xdr:spPr>
        <a:xfrm>
          <a:off x="863111" y="167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121901</xdr:rowOff>
    </xdr:from>
    <xdr:to>
      <xdr:col>55</xdr:col>
      <xdr:colOff>0</xdr:colOff>
      <xdr:row>37</xdr:row>
      <xdr:rowOff>77507</xdr:rowOff>
    </xdr:to>
    <xdr:cxnSp macro="">
      <xdr:nvCxnSpPr>
        <xdr:cNvPr id="295" name="直線コネクタ 294"/>
        <xdr:cNvCxnSpPr/>
      </xdr:nvCxnSpPr>
      <xdr:spPr>
        <a:xfrm flipV="1">
          <a:off x="9639300" y="5436851"/>
          <a:ext cx="838200" cy="98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43619</xdr:rowOff>
    </xdr:from>
    <xdr:to>
      <xdr:col>50</xdr:col>
      <xdr:colOff>114300</xdr:colOff>
      <xdr:row>37</xdr:row>
      <xdr:rowOff>77507</xdr:rowOff>
    </xdr:to>
    <xdr:cxnSp macro="">
      <xdr:nvCxnSpPr>
        <xdr:cNvPr id="298" name="直線コネクタ 297"/>
        <xdr:cNvCxnSpPr/>
      </xdr:nvCxnSpPr>
      <xdr:spPr>
        <a:xfrm>
          <a:off x="8750300" y="5872919"/>
          <a:ext cx="889000" cy="5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43619</xdr:rowOff>
    </xdr:from>
    <xdr:to>
      <xdr:col>45</xdr:col>
      <xdr:colOff>177800</xdr:colOff>
      <xdr:row>37</xdr:row>
      <xdr:rowOff>72994</xdr:rowOff>
    </xdr:to>
    <xdr:cxnSp macro="">
      <xdr:nvCxnSpPr>
        <xdr:cNvPr id="301" name="直線コネクタ 300"/>
        <xdr:cNvCxnSpPr/>
      </xdr:nvCxnSpPr>
      <xdr:spPr>
        <a:xfrm flipV="1">
          <a:off x="7861300" y="5872919"/>
          <a:ext cx="889000" cy="5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52965</xdr:rowOff>
    </xdr:from>
    <xdr:to>
      <xdr:col>41</xdr:col>
      <xdr:colOff>50800</xdr:colOff>
      <xdr:row>37</xdr:row>
      <xdr:rowOff>72994</xdr:rowOff>
    </xdr:to>
    <xdr:cxnSp macro="">
      <xdr:nvCxnSpPr>
        <xdr:cNvPr id="304" name="直線コネクタ 303"/>
        <xdr:cNvCxnSpPr/>
      </xdr:nvCxnSpPr>
      <xdr:spPr>
        <a:xfrm>
          <a:off x="6972300" y="6396615"/>
          <a:ext cx="8890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71101</xdr:rowOff>
    </xdr:from>
    <xdr:to>
      <xdr:col>55</xdr:col>
      <xdr:colOff>50800</xdr:colOff>
      <xdr:row>32</xdr:row>
      <xdr:rowOff>1251</xdr:rowOff>
    </xdr:to>
    <xdr:sp macro="" textlink="">
      <xdr:nvSpPr>
        <xdr:cNvPr id="314" name="楕円 313"/>
        <xdr:cNvSpPr/>
      </xdr:nvSpPr>
      <xdr:spPr>
        <a:xfrm>
          <a:off x="10426700" y="53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157478</xdr:rowOff>
    </xdr:from>
    <xdr:ext cx="599010" cy="259045"/>
    <xdr:sp macro="" textlink="">
      <xdr:nvSpPr>
        <xdr:cNvPr id="315" name="補助費等該当値テキスト"/>
        <xdr:cNvSpPr txBox="1"/>
      </xdr:nvSpPr>
      <xdr:spPr>
        <a:xfrm>
          <a:off x="10528300" y="530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26707</xdr:rowOff>
    </xdr:from>
    <xdr:to>
      <xdr:col>50</xdr:col>
      <xdr:colOff>165100</xdr:colOff>
      <xdr:row>37</xdr:row>
      <xdr:rowOff>128307</xdr:rowOff>
    </xdr:to>
    <xdr:sp macro="" textlink="">
      <xdr:nvSpPr>
        <xdr:cNvPr id="316" name="楕円 315"/>
        <xdr:cNvSpPr/>
      </xdr:nvSpPr>
      <xdr:spPr>
        <a:xfrm>
          <a:off x="9588500" y="63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119434</xdr:rowOff>
    </xdr:from>
    <xdr:ext cx="534377" cy="259045"/>
    <xdr:sp macro="" textlink="">
      <xdr:nvSpPr>
        <xdr:cNvPr id="317" name="テキスト ボックス 316"/>
        <xdr:cNvSpPr txBox="1"/>
      </xdr:nvSpPr>
      <xdr:spPr>
        <a:xfrm>
          <a:off x="9372111" y="64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164269</xdr:rowOff>
    </xdr:from>
    <xdr:to>
      <xdr:col>46</xdr:col>
      <xdr:colOff>38100</xdr:colOff>
      <xdr:row>34</xdr:row>
      <xdr:rowOff>94419</xdr:rowOff>
    </xdr:to>
    <xdr:sp macro="" textlink="">
      <xdr:nvSpPr>
        <xdr:cNvPr id="318" name="楕円 317"/>
        <xdr:cNvSpPr/>
      </xdr:nvSpPr>
      <xdr:spPr>
        <a:xfrm>
          <a:off x="8699500" y="58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110946</xdr:rowOff>
    </xdr:from>
    <xdr:ext cx="599010" cy="259045"/>
    <xdr:sp macro="" textlink="">
      <xdr:nvSpPr>
        <xdr:cNvPr id="319" name="テキスト ボックス 318"/>
        <xdr:cNvSpPr txBox="1"/>
      </xdr:nvSpPr>
      <xdr:spPr>
        <a:xfrm>
          <a:off x="8450795" y="55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22194</xdr:rowOff>
    </xdr:from>
    <xdr:to>
      <xdr:col>41</xdr:col>
      <xdr:colOff>101600</xdr:colOff>
      <xdr:row>37</xdr:row>
      <xdr:rowOff>123794</xdr:rowOff>
    </xdr:to>
    <xdr:sp macro="" textlink="">
      <xdr:nvSpPr>
        <xdr:cNvPr id="320" name="楕円 319"/>
        <xdr:cNvSpPr/>
      </xdr:nvSpPr>
      <xdr:spPr>
        <a:xfrm>
          <a:off x="7810500" y="63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114921</xdr:rowOff>
    </xdr:from>
    <xdr:ext cx="534377" cy="259045"/>
    <xdr:sp macro="" textlink="">
      <xdr:nvSpPr>
        <xdr:cNvPr id="321" name="テキスト ボックス 320"/>
        <xdr:cNvSpPr txBox="1"/>
      </xdr:nvSpPr>
      <xdr:spPr>
        <a:xfrm>
          <a:off x="7594111" y="64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2165</xdr:rowOff>
    </xdr:from>
    <xdr:to>
      <xdr:col>36</xdr:col>
      <xdr:colOff>165100</xdr:colOff>
      <xdr:row>37</xdr:row>
      <xdr:rowOff>103765</xdr:rowOff>
    </xdr:to>
    <xdr:sp macro="" textlink="">
      <xdr:nvSpPr>
        <xdr:cNvPr id="322" name="楕円 321"/>
        <xdr:cNvSpPr/>
      </xdr:nvSpPr>
      <xdr:spPr>
        <a:xfrm>
          <a:off x="6921500" y="63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94892</xdr:rowOff>
    </xdr:from>
    <xdr:ext cx="534377" cy="259045"/>
    <xdr:sp macro="" textlink="">
      <xdr:nvSpPr>
        <xdr:cNvPr id="323" name="テキスト ボックス 322"/>
        <xdr:cNvSpPr txBox="1"/>
      </xdr:nvSpPr>
      <xdr:spPr>
        <a:xfrm>
          <a:off x="6705111" y="64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80652</xdr:rowOff>
    </xdr:from>
    <xdr:to>
      <xdr:col>55</xdr:col>
      <xdr:colOff>0</xdr:colOff>
      <xdr:row>57</xdr:row>
      <xdr:rowOff>48420</xdr:rowOff>
    </xdr:to>
    <xdr:cxnSp macro="">
      <xdr:nvCxnSpPr>
        <xdr:cNvPr id="350" name="直線コネクタ 349"/>
        <xdr:cNvCxnSpPr/>
      </xdr:nvCxnSpPr>
      <xdr:spPr>
        <a:xfrm>
          <a:off x="9639300" y="9681852"/>
          <a:ext cx="8382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107486</xdr:rowOff>
    </xdr:from>
    <xdr:to>
      <xdr:col>50</xdr:col>
      <xdr:colOff>114300</xdr:colOff>
      <xdr:row>56</xdr:row>
      <xdr:rowOff>80652</xdr:rowOff>
    </xdr:to>
    <xdr:cxnSp macro="">
      <xdr:nvCxnSpPr>
        <xdr:cNvPr id="353" name="直線コネクタ 352"/>
        <xdr:cNvCxnSpPr/>
      </xdr:nvCxnSpPr>
      <xdr:spPr>
        <a:xfrm>
          <a:off x="8750300" y="9537236"/>
          <a:ext cx="889000" cy="1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93495</xdr:rowOff>
    </xdr:from>
    <xdr:to>
      <xdr:col>45</xdr:col>
      <xdr:colOff>177800</xdr:colOff>
      <xdr:row>55</xdr:row>
      <xdr:rowOff>107486</xdr:rowOff>
    </xdr:to>
    <xdr:cxnSp macro="">
      <xdr:nvCxnSpPr>
        <xdr:cNvPr id="356" name="直線コネクタ 355"/>
        <xdr:cNvCxnSpPr/>
      </xdr:nvCxnSpPr>
      <xdr:spPr>
        <a:xfrm>
          <a:off x="7861300" y="9523245"/>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34988</xdr:rowOff>
    </xdr:from>
    <xdr:to>
      <xdr:col>41</xdr:col>
      <xdr:colOff>50800</xdr:colOff>
      <xdr:row>55</xdr:row>
      <xdr:rowOff>93495</xdr:rowOff>
    </xdr:to>
    <xdr:cxnSp macro="">
      <xdr:nvCxnSpPr>
        <xdr:cNvPr id="359" name="直線コネクタ 358"/>
        <xdr:cNvCxnSpPr/>
      </xdr:nvCxnSpPr>
      <xdr:spPr>
        <a:xfrm>
          <a:off x="6972300" y="9293288"/>
          <a:ext cx="889000" cy="2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169070</xdr:rowOff>
    </xdr:from>
    <xdr:to>
      <xdr:col>55</xdr:col>
      <xdr:colOff>50800</xdr:colOff>
      <xdr:row>57</xdr:row>
      <xdr:rowOff>99220</xdr:rowOff>
    </xdr:to>
    <xdr:sp macro="" textlink="">
      <xdr:nvSpPr>
        <xdr:cNvPr id="369" name="楕円 368"/>
        <xdr:cNvSpPr/>
      </xdr:nvSpPr>
      <xdr:spPr>
        <a:xfrm>
          <a:off x="10426700" y="9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147497</xdr:rowOff>
    </xdr:from>
    <xdr:ext cx="534377" cy="259045"/>
    <xdr:sp macro="" textlink="">
      <xdr:nvSpPr>
        <xdr:cNvPr id="370" name="普通建設事業費該当値テキスト"/>
        <xdr:cNvSpPr txBox="1"/>
      </xdr:nvSpPr>
      <xdr:spPr>
        <a:xfrm>
          <a:off x="10528300" y="97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29852</xdr:rowOff>
    </xdr:from>
    <xdr:to>
      <xdr:col>50</xdr:col>
      <xdr:colOff>165100</xdr:colOff>
      <xdr:row>56</xdr:row>
      <xdr:rowOff>131452</xdr:rowOff>
    </xdr:to>
    <xdr:sp macro="" textlink="">
      <xdr:nvSpPr>
        <xdr:cNvPr id="371" name="楕円 370"/>
        <xdr:cNvSpPr/>
      </xdr:nvSpPr>
      <xdr:spPr>
        <a:xfrm>
          <a:off x="9588500" y="96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147979</xdr:rowOff>
    </xdr:from>
    <xdr:ext cx="534377" cy="259045"/>
    <xdr:sp macro="" textlink="">
      <xdr:nvSpPr>
        <xdr:cNvPr id="372" name="テキスト ボックス 371"/>
        <xdr:cNvSpPr txBox="1"/>
      </xdr:nvSpPr>
      <xdr:spPr>
        <a:xfrm>
          <a:off x="9372111" y="94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56686</xdr:rowOff>
    </xdr:from>
    <xdr:to>
      <xdr:col>46</xdr:col>
      <xdr:colOff>38100</xdr:colOff>
      <xdr:row>55</xdr:row>
      <xdr:rowOff>158286</xdr:rowOff>
    </xdr:to>
    <xdr:sp macro="" textlink="">
      <xdr:nvSpPr>
        <xdr:cNvPr id="373" name="楕円 372"/>
        <xdr:cNvSpPr/>
      </xdr:nvSpPr>
      <xdr:spPr>
        <a:xfrm>
          <a:off x="8699500" y="94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3363</xdr:rowOff>
    </xdr:from>
    <xdr:ext cx="599010" cy="259045"/>
    <xdr:sp macro="" textlink="">
      <xdr:nvSpPr>
        <xdr:cNvPr id="374" name="テキスト ボックス 373"/>
        <xdr:cNvSpPr txBox="1"/>
      </xdr:nvSpPr>
      <xdr:spPr>
        <a:xfrm>
          <a:off x="8450795" y="92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42695</xdr:rowOff>
    </xdr:from>
    <xdr:to>
      <xdr:col>41</xdr:col>
      <xdr:colOff>101600</xdr:colOff>
      <xdr:row>55</xdr:row>
      <xdr:rowOff>144295</xdr:rowOff>
    </xdr:to>
    <xdr:sp macro="" textlink="">
      <xdr:nvSpPr>
        <xdr:cNvPr id="375" name="楕円 374"/>
        <xdr:cNvSpPr/>
      </xdr:nvSpPr>
      <xdr:spPr>
        <a:xfrm>
          <a:off x="7810500" y="94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160822</xdr:rowOff>
    </xdr:from>
    <xdr:ext cx="599010" cy="259045"/>
    <xdr:sp macro="" textlink="">
      <xdr:nvSpPr>
        <xdr:cNvPr id="376" name="テキスト ボックス 375"/>
        <xdr:cNvSpPr txBox="1"/>
      </xdr:nvSpPr>
      <xdr:spPr>
        <a:xfrm>
          <a:off x="7561795" y="924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155638</xdr:rowOff>
    </xdr:from>
    <xdr:to>
      <xdr:col>36</xdr:col>
      <xdr:colOff>165100</xdr:colOff>
      <xdr:row>54</xdr:row>
      <xdr:rowOff>85788</xdr:rowOff>
    </xdr:to>
    <xdr:sp macro="" textlink="">
      <xdr:nvSpPr>
        <xdr:cNvPr id="377" name="楕円 376"/>
        <xdr:cNvSpPr/>
      </xdr:nvSpPr>
      <xdr:spPr>
        <a:xfrm>
          <a:off x="6921500" y="92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102315</xdr:rowOff>
    </xdr:from>
    <xdr:ext cx="599010" cy="259045"/>
    <xdr:sp macro="" textlink="">
      <xdr:nvSpPr>
        <xdr:cNvPr id="378" name="テキスト ボックス 377"/>
        <xdr:cNvSpPr txBox="1"/>
      </xdr:nvSpPr>
      <xdr:spPr>
        <a:xfrm>
          <a:off x="6672795" y="90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35954</xdr:rowOff>
    </xdr:from>
    <xdr:to>
      <xdr:col>55</xdr:col>
      <xdr:colOff>0</xdr:colOff>
      <xdr:row>77</xdr:row>
      <xdr:rowOff>128536</xdr:rowOff>
    </xdr:to>
    <xdr:cxnSp macro="">
      <xdr:nvCxnSpPr>
        <xdr:cNvPr id="407" name="直線コネクタ 406"/>
        <xdr:cNvCxnSpPr/>
      </xdr:nvCxnSpPr>
      <xdr:spPr>
        <a:xfrm>
          <a:off x="9639300" y="13237604"/>
          <a:ext cx="8382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111193</xdr:rowOff>
    </xdr:from>
    <xdr:to>
      <xdr:col>50</xdr:col>
      <xdr:colOff>114300</xdr:colOff>
      <xdr:row>77</xdr:row>
      <xdr:rowOff>35954</xdr:rowOff>
    </xdr:to>
    <xdr:cxnSp macro="">
      <xdr:nvCxnSpPr>
        <xdr:cNvPr id="410" name="直線コネクタ 409"/>
        <xdr:cNvCxnSpPr/>
      </xdr:nvCxnSpPr>
      <xdr:spPr>
        <a:xfrm>
          <a:off x="8750300" y="13141393"/>
          <a:ext cx="889000" cy="9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71707</xdr:rowOff>
    </xdr:from>
    <xdr:to>
      <xdr:col>45</xdr:col>
      <xdr:colOff>177800</xdr:colOff>
      <xdr:row>76</xdr:row>
      <xdr:rowOff>111193</xdr:rowOff>
    </xdr:to>
    <xdr:cxnSp macro="">
      <xdr:nvCxnSpPr>
        <xdr:cNvPr id="413" name="直線コネクタ 412"/>
        <xdr:cNvCxnSpPr/>
      </xdr:nvCxnSpPr>
      <xdr:spPr>
        <a:xfrm>
          <a:off x="7861300" y="13101907"/>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55019</xdr:rowOff>
    </xdr:from>
    <xdr:to>
      <xdr:col>41</xdr:col>
      <xdr:colOff>50800</xdr:colOff>
      <xdr:row>76</xdr:row>
      <xdr:rowOff>71707</xdr:rowOff>
    </xdr:to>
    <xdr:cxnSp macro="">
      <xdr:nvCxnSpPr>
        <xdr:cNvPr id="416" name="直線コネクタ 415"/>
        <xdr:cNvCxnSpPr/>
      </xdr:nvCxnSpPr>
      <xdr:spPr>
        <a:xfrm>
          <a:off x="6972300" y="12913769"/>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77736</xdr:rowOff>
    </xdr:from>
    <xdr:to>
      <xdr:col>55</xdr:col>
      <xdr:colOff>50800</xdr:colOff>
      <xdr:row>78</xdr:row>
      <xdr:rowOff>7886</xdr:rowOff>
    </xdr:to>
    <xdr:sp macro="" textlink="">
      <xdr:nvSpPr>
        <xdr:cNvPr id="426" name="楕円 425"/>
        <xdr:cNvSpPr/>
      </xdr:nvSpPr>
      <xdr:spPr>
        <a:xfrm>
          <a:off x="10426700" y="132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100613</xdr:rowOff>
    </xdr:from>
    <xdr:ext cx="534377" cy="259045"/>
    <xdr:sp macro="" textlink="">
      <xdr:nvSpPr>
        <xdr:cNvPr id="427" name="普通建設事業費 （ うち新規整備　）該当値テキスト"/>
        <xdr:cNvSpPr txBox="1"/>
      </xdr:nvSpPr>
      <xdr:spPr>
        <a:xfrm>
          <a:off x="10528300" y="1313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156604</xdr:rowOff>
    </xdr:from>
    <xdr:to>
      <xdr:col>50</xdr:col>
      <xdr:colOff>165100</xdr:colOff>
      <xdr:row>77</xdr:row>
      <xdr:rowOff>86754</xdr:rowOff>
    </xdr:to>
    <xdr:sp macro="" textlink="">
      <xdr:nvSpPr>
        <xdr:cNvPr id="428" name="楕円 427"/>
        <xdr:cNvSpPr/>
      </xdr:nvSpPr>
      <xdr:spPr>
        <a:xfrm>
          <a:off x="9588500" y="131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103281</xdr:rowOff>
    </xdr:from>
    <xdr:ext cx="534377" cy="259045"/>
    <xdr:sp macro="" textlink="">
      <xdr:nvSpPr>
        <xdr:cNvPr id="429" name="テキスト ボックス 428"/>
        <xdr:cNvSpPr txBox="1"/>
      </xdr:nvSpPr>
      <xdr:spPr>
        <a:xfrm>
          <a:off x="9372111" y="129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60393</xdr:rowOff>
    </xdr:from>
    <xdr:to>
      <xdr:col>46</xdr:col>
      <xdr:colOff>38100</xdr:colOff>
      <xdr:row>76</xdr:row>
      <xdr:rowOff>161993</xdr:rowOff>
    </xdr:to>
    <xdr:sp macro="" textlink="">
      <xdr:nvSpPr>
        <xdr:cNvPr id="430" name="楕円 429"/>
        <xdr:cNvSpPr/>
      </xdr:nvSpPr>
      <xdr:spPr>
        <a:xfrm>
          <a:off x="8699500" y="130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7070</xdr:rowOff>
    </xdr:from>
    <xdr:ext cx="534377" cy="259045"/>
    <xdr:sp macro="" textlink="">
      <xdr:nvSpPr>
        <xdr:cNvPr id="431" name="テキスト ボックス 430"/>
        <xdr:cNvSpPr txBox="1"/>
      </xdr:nvSpPr>
      <xdr:spPr>
        <a:xfrm>
          <a:off x="8483111" y="1286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20907</xdr:rowOff>
    </xdr:from>
    <xdr:to>
      <xdr:col>41</xdr:col>
      <xdr:colOff>101600</xdr:colOff>
      <xdr:row>76</xdr:row>
      <xdr:rowOff>122507</xdr:rowOff>
    </xdr:to>
    <xdr:sp macro="" textlink="">
      <xdr:nvSpPr>
        <xdr:cNvPr id="432" name="楕円 431"/>
        <xdr:cNvSpPr/>
      </xdr:nvSpPr>
      <xdr:spPr>
        <a:xfrm>
          <a:off x="7810500" y="130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139033</xdr:rowOff>
    </xdr:from>
    <xdr:ext cx="534377" cy="259045"/>
    <xdr:sp macro="" textlink="">
      <xdr:nvSpPr>
        <xdr:cNvPr id="433" name="テキスト ボックス 432"/>
        <xdr:cNvSpPr txBox="1"/>
      </xdr:nvSpPr>
      <xdr:spPr>
        <a:xfrm>
          <a:off x="7594111" y="128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4219</xdr:rowOff>
    </xdr:from>
    <xdr:to>
      <xdr:col>36</xdr:col>
      <xdr:colOff>165100</xdr:colOff>
      <xdr:row>75</xdr:row>
      <xdr:rowOff>105819</xdr:rowOff>
    </xdr:to>
    <xdr:sp macro="" textlink="">
      <xdr:nvSpPr>
        <xdr:cNvPr id="434" name="楕円 433"/>
        <xdr:cNvSpPr/>
      </xdr:nvSpPr>
      <xdr:spPr>
        <a:xfrm>
          <a:off x="6921500" y="128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122346</xdr:rowOff>
    </xdr:from>
    <xdr:ext cx="534377" cy="259045"/>
    <xdr:sp macro="" textlink="">
      <xdr:nvSpPr>
        <xdr:cNvPr id="435" name="テキスト ボックス 434"/>
        <xdr:cNvSpPr txBox="1"/>
      </xdr:nvSpPr>
      <xdr:spPr>
        <a:xfrm>
          <a:off x="6705111" y="126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27898</xdr:rowOff>
    </xdr:from>
    <xdr:to>
      <xdr:col>55</xdr:col>
      <xdr:colOff>0</xdr:colOff>
      <xdr:row>97</xdr:row>
      <xdr:rowOff>115805</xdr:rowOff>
    </xdr:to>
    <xdr:cxnSp macro="">
      <xdr:nvCxnSpPr>
        <xdr:cNvPr id="460" name="直線コネクタ 459"/>
        <xdr:cNvCxnSpPr/>
      </xdr:nvCxnSpPr>
      <xdr:spPr>
        <a:xfrm>
          <a:off x="9639300" y="16658548"/>
          <a:ext cx="838200" cy="8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136796</xdr:rowOff>
    </xdr:from>
    <xdr:to>
      <xdr:col>50</xdr:col>
      <xdr:colOff>114300</xdr:colOff>
      <xdr:row>97</xdr:row>
      <xdr:rowOff>27898</xdr:rowOff>
    </xdr:to>
    <xdr:cxnSp macro="">
      <xdr:nvCxnSpPr>
        <xdr:cNvPr id="463" name="直線コネクタ 462"/>
        <xdr:cNvCxnSpPr/>
      </xdr:nvCxnSpPr>
      <xdr:spPr>
        <a:xfrm>
          <a:off x="8750300" y="16595996"/>
          <a:ext cx="889000" cy="6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136796</xdr:rowOff>
    </xdr:from>
    <xdr:to>
      <xdr:col>45</xdr:col>
      <xdr:colOff>177800</xdr:colOff>
      <xdr:row>97</xdr:row>
      <xdr:rowOff>36258</xdr:rowOff>
    </xdr:to>
    <xdr:cxnSp macro="">
      <xdr:nvCxnSpPr>
        <xdr:cNvPr id="466" name="直線コネクタ 465"/>
        <xdr:cNvCxnSpPr/>
      </xdr:nvCxnSpPr>
      <xdr:spPr>
        <a:xfrm flipV="1">
          <a:off x="7861300" y="16595996"/>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28761</xdr:rowOff>
    </xdr:from>
    <xdr:to>
      <xdr:col>41</xdr:col>
      <xdr:colOff>50800</xdr:colOff>
      <xdr:row>97</xdr:row>
      <xdr:rowOff>36258</xdr:rowOff>
    </xdr:to>
    <xdr:cxnSp macro="">
      <xdr:nvCxnSpPr>
        <xdr:cNvPr id="469" name="直線コネクタ 468"/>
        <xdr:cNvCxnSpPr/>
      </xdr:nvCxnSpPr>
      <xdr:spPr>
        <a:xfrm>
          <a:off x="6972300" y="16659411"/>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65005</xdr:rowOff>
    </xdr:from>
    <xdr:to>
      <xdr:col>55</xdr:col>
      <xdr:colOff>50800</xdr:colOff>
      <xdr:row>97</xdr:row>
      <xdr:rowOff>166605</xdr:rowOff>
    </xdr:to>
    <xdr:sp macro="" textlink="">
      <xdr:nvSpPr>
        <xdr:cNvPr id="479" name="楕円 478"/>
        <xdr:cNvSpPr/>
      </xdr:nvSpPr>
      <xdr:spPr>
        <a:xfrm>
          <a:off x="10426700" y="166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151382</xdr:rowOff>
    </xdr:from>
    <xdr:ext cx="534377" cy="259045"/>
    <xdr:sp macro="" textlink="">
      <xdr:nvSpPr>
        <xdr:cNvPr id="480" name="普通建設事業費 （ うち更新整備　）該当値テキスト"/>
        <xdr:cNvSpPr txBox="1"/>
      </xdr:nvSpPr>
      <xdr:spPr>
        <a:xfrm>
          <a:off x="10528300" y="166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148548</xdr:rowOff>
    </xdr:from>
    <xdr:to>
      <xdr:col>50</xdr:col>
      <xdr:colOff>165100</xdr:colOff>
      <xdr:row>97</xdr:row>
      <xdr:rowOff>78698</xdr:rowOff>
    </xdr:to>
    <xdr:sp macro="" textlink="">
      <xdr:nvSpPr>
        <xdr:cNvPr id="481" name="楕円 480"/>
        <xdr:cNvSpPr/>
      </xdr:nvSpPr>
      <xdr:spPr>
        <a:xfrm>
          <a:off x="9588500" y="166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69825</xdr:rowOff>
    </xdr:from>
    <xdr:ext cx="534377" cy="259045"/>
    <xdr:sp macro="" textlink="">
      <xdr:nvSpPr>
        <xdr:cNvPr id="482" name="テキスト ボックス 481"/>
        <xdr:cNvSpPr txBox="1"/>
      </xdr:nvSpPr>
      <xdr:spPr>
        <a:xfrm>
          <a:off x="9372111" y="167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85996</xdr:rowOff>
    </xdr:from>
    <xdr:to>
      <xdr:col>46</xdr:col>
      <xdr:colOff>38100</xdr:colOff>
      <xdr:row>97</xdr:row>
      <xdr:rowOff>16146</xdr:rowOff>
    </xdr:to>
    <xdr:sp macro="" textlink="">
      <xdr:nvSpPr>
        <xdr:cNvPr id="483" name="楕円 482"/>
        <xdr:cNvSpPr/>
      </xdr:nvSpPr>
      <xdr:spPr>
        <a:xfrm>
          <a:off x="8699500" y="165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32673</xdr:rowOff>
    </xdr:from>
    <xdr:ext cx="534377" cy="259045"/>
    <xdr:sp macro="" textlink="">
      <xdr:nvSpPr>
        <xdr:cNvPr id="484" name="テキスト ボックス 483"/>
        <xdr:cNvSpPr txBox="1"/>
      </xdr:nvSpPr>
      <xdr:spPr>
        <a:xfrm>
          <a:off x="8483111" y="1632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156908</xdr:rowOff>
    </xdr:from>
    <xdr:to>
      <xdr:col>41</xdr:col>
      <xdr:colOff>101600</xdr:colOff>
      <xdr:row>97</xdr:row>
      <xdr:rowOff>87058</xdr:rowOff>
    </xdr:to>
    <xdr:sp macro="" textlink="">
      <xdr:nvSpPr>
        <xdr:cNvPr id="485" name="楕円 484"/>
        <xdr:cNvSpPr/>
      </xdr:nvSpPr>
      <xdr:spPr>
        <a:xfrm>
          <a:off x="7810500" y="166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78185</xdr:rowOff>
    </xdr:from>
    <xdr:ext cx="534377" cy="259045"/>
    <xdr:sp macro="" textlink="">
      <xdr:nvSpPr>
        <xdr:cNvPr id="486" name="テキスト ボックス 485"/>
        <xdr:cNvSpPr txBox="1"/>
      </xdr:nvSpPr>
      <xdr:spPr>
        <a:xfrm>
          <a:off x="7594111" y="167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149411</xdr:rowOff>
    </xdr:from>
    <xdr:to>
      <xdr:col>36</xdr:col>
      <xdr:colOff>165100</xdr:colOff>
      <xdr:row>97</xdr:row>
      <xdr:rowOff>79561</xdr:rowOff>
    </xdr:to>
    <xdr:sp macro="" textlink="">
      <xdr:nvSpPr>
        <xdr:cNvPr id="487" name="楕円 486"/>
        <xdr:cNvSpPr/>
      </xdr:nvSpPr>
      <xdr:spPr>
        <a:xfrm>
          <a:off x="6921500" y="166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70688</xdr:rowOff>
    </xdr:from>
    <xdr:ext cx="534377" cy="259045"/>
    <xdr:sp macro="" textlink="">
      <xdr:nvSpPr>
        <xdr:cNvPr id="488" name="テキスト ボックス 487"/>
        <xdr:cNvSpPr txBox="1"/>
      </xdr:nvSpPr>
      <xdr:spPr>
        <a:xfrm>
          <a:off x="6705111" y="167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17422</xdr:rowOff>
    </xdr:from>
    <xdr:to>
      <xdr:col>85</xdr:col>
      <xdr:colOff>127000</xdr:colOff>
      <xdr:row>38</xdr:row>
      <xdr:rowOff>18073</xdr:rowOff>
    </xdr:to>
    <xdr:cxnSp macro="">
      <xdr:nvCxnSpPr>
        <xdr:cNvPr id="513" name="直線コネクタ 512"/>
        <xdr:cNvCxnSpPr/>
      </xdr:nvCxnSpPr>
      <xdr:spPr>
        <a:xfrm flipV="1">
          <a:off x="15481300" y="6532522"/>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18073</xdr:rowOff>
    </xdr:from>
    <xdr:to>
      <xdr:col>81</xdr:col>
      <xdr:colOff>50800</xdr:colOff>
      <xdr:row>38</xdr:row>
      <xdr:rowOff>22194</xdr:rowOff>
    </xdr:to>
    <xdr:cxnSp macro="">
      <xdr:nvCxnSpPr>
        <xdr:cNvPr id="516" name="直線コネクタ 515"/>
        <xdr:cNvCxnSpPr/>
      </xdr:nvCxnSpPr>
      <xdr:spPr>
        <a:xfrm flipV="1">
          <a:off x="14592300" y="6533173"/>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128579</xdr:rowOff>
    </xdr:from>
    <xdr:to>
      <xdr:col>76</xdr:col>
      <xdr:colOff>114300</xdr:colOff>
      <xdr:row>38</xdr:row>
      <xdr:rowOff>22194</xdr:rowOff>
    </xdr:to>
    <xdr:cxnSp macro="">
      <xdr:nvCxnSpPr>
        <xdr:cNvPr id="519" name="直線コネクタ 518"/>
        <xdr:cNvCxnSpPr/>
      </xdr:nvCxnSpPr>
      <xdr:spPr>
        <a:xfrm>
          <a:off x="13703300" y="6472229"/>
          <a:ext cx="889000" cy="6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128579</xdr:rowOff>
    </xdr:from>
    <xdr:to>
      <xdr:col>71</xdr:col>
      <xdr:colOff>177800</xdr:colOff>
      <xdr:row>38</xdr:row>
      <xdr:rowOff>23474</xdr:rowOff>
    </xdr:to>
    <xdr:cxnSp macro="">
      <xdr:nvCxnSpPr>
        <xdr:cNvPr id="522" name="直線コネクタ 521"/>
        <xdr:cNvCxnSpPr/>
      </xdr:nvCxnSpPr>
      <xdr:spPr>
        <a:xfrm flipV="1">
          <a:off x="12814300" y="6472229"/>
          <a:ext cx="8890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138072</xdr:rowOff>
    </xdr:from>
    <xdr:to>
      <xdr:col>85</xdr:col>
      <xdr:colOff>177800</xdr:colOff>
      <xdr:row>38</xdr:row>
      <xdr:rowOff>68222</xdr:rowOff>
    </xdr:to>
    <xdr:sp macro="" textlink="">
      <xdr:nvSpPr>
        <xdr:cNvPr id="532" name="楕円 531"/>
        <xdr:cNvSpPr/>
      </xdr:nvSpPr>
      <xdr:spPr>
        <a:xfrm>
          <a:off x="16268700" y="648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138723</xdr:rowOff>
    </xdr:from>
    <xdr:to>
      <xdr:col>81</xdr:col>
      <xdr:colOff>101600</xdr:colOff>
      <xdr:row>38</xdr:row>
      <xdr:rowOff>68873</xdr:rowOff>
    </xdr:to>
    <xdr:sp macro="" textlink="">
      <xdr:nvSpPr>
        <xdr:cNvPr id="534" name="楕円 533"/>
        <xdr:cNvSpPr/>
      </xdr:nvSpPr>
      <xdr:spPr>
        <a:xfrm>
          <a:off x="15430500" y="64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60000</xdr:rowOff>
    </xdr:from>
    <xdr:ext cx="469744" cy="259045"/>
    <xdr:sp macro="" textlink="">
      <xdr:nvSpPr>
        <xdr:cNvPr id="535" name="テキスト ボックス 534"/>
        <xdr:cNvSpPr txBox="1"/>
      </xdr:nvSpPr>
      <xdr:spPr>
        <a:xfrm>
          <a:off x="15246428" y="657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142844</xdr:rowOff>
    </xdr:from>
    <xdr:to>
      <xdr:col>76</xdr:col>
      <xdr:colOff>165100</xdr:colOff>
      <xdr:row>38</xdr:row>
      <xdr:rowOff>72994</xdr:rowOff>
    </xdr:to>
    <xdr:sp macro="" textlink="">
      <xdr:nvSpPr>
        <xdr:cNvPr id="536" name="楕円 535"/>
        <xdr:cNvSpPr/>
      </xdr:nvSpPr>
      <xdr:spPr>
        <a:xfrm>
          <a:off x="14541500" y="64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64121</xdr:rowOff>
    </xdr:from>
    <xdr:ext cx="378565" cy="259045"/>
    <xdr:sp macro="" textlink="">
      <xdr:nvSpPr>
        <xdr:cNvPr id="537" name="テキスト ボックス 536"/>
        <xdr:cNvSpPr txBox="1"/>
      </xdr:nvSpPr>
      <xdr:spPr>
        <a:xfrm>
          <a:off x="14403017" y="657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77779</xdr:rowOff>
    </xdr:from>
    <xdr:to>
      <xdr:col>72</xdr:col>
      <xdr:colOff>38100</xdr:colOff>
      <xdr:row>38</xdr:row>
      <xdr:rowOff>7928</xdr:rowOff>
    </xdr:to>
    <xdr:sp macro="" textlink="">
      <xdr:nvSpPr>
        <xdr:cNvPr id="538" name="楕円 537"/>
        <xdr:cNvSpPr/>
      </xdr:nvSpPr>
      <xdr:spPr>
        <a:xfrm>
          <a:off x="13652500" y="6421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24456</xdr:rowOff>
    </xdr:from>
    <xdr:ext cx="534377" cy="259045"/>
    <xdr:sp macro="" textlink="">
      <xdr:nvSpPr>
        <xdr:cNvPr id="539" name="テキスト ボックス 538"/>
        <xdr:cNvSpPr txBox="1"/>
      </xdr:nvSpPr>
      <xdr:spPr>
        <a:xfrm>
          <a:off x="13436111" y="6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144124</xdr:rowOff>
    </xdr:from>
    <xdr:to>
      <xdr:col>67</xdr:col>
      <xdr:colOff>101600</xdr:colOff>
      <xdr:row>38</xdr:row>
      <xdr:rowOff>74275</xdr:rowOff>
    </xdr:to>
    <xdr:sp macro="" textlink="">
      <xdr:nvSpPr>
        <xdr:cNvPr id="540" name="楕円 539"/>
        <xdr:cNvSpPr/>
      </xdr:nvSpPr>
      <xdr:spPr>
        <a:xfrm>
          <a:off x="12763500" y="6487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65401</xdr:rowOff>
    </xdr:from>
    <xdr:ext cx="378565" cy="259045"/>
    <xdr:sp macro="" textlink="">
      <xdr:nvSpPr>
        <xdr:cNvPr id="541" name="テキスト ボックス 540"/>
        <xdr:cNvSpPr txBox="1"/>
      </xdr:nvSpPr>
      <xdr:spPr>
        <a:xfrm>
          <a:off x="12625017" y="658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53998</xdr:rowOff>
    </xdr:from>
    <xdr:to>
      <xdr:col>85</xdr:col>
      <xdr:colOff>127000</xdr:colOff>
      <xdr:row>78</xdr:row>
      <xdr:rowOff>67531</xdr:rowOff>
    </xdr:to>
    <xdr:cxnSp macro="">
      <xdr:nvCxnSpPr>
        <xdr:cNvPr id="625" name="直線コネクタ 624"/>
        <xdr:cNvCxnSpPr/>
      </xdr:nvCxnSpPr>
      <xdr:spPr>
        <a:xfrm flipV="1">
          <a:off x="15481300" y="13427098"/>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67531</xdr:rowOff>
    </xdr:from>
    <xdr:to>
      <xdr:col>81</xdr:col>
      <xdr:colOff>50800</xdr:colOff>
      <xdr:row>78</xdr:row>
      <xdr:rowOff>71775</xdr:rowOff>
    </xdr:to>
    <xdr:cxnSp macro="">
      <xdr:nvCxnSpPr>
        <xdr:cNvPr id="628" name="直線コネクタ 627"/>
        <xdr:cNvCxnSpPr/>
      </xdr:nvCxnSpPr>
      <xdr:spPr>
        <a:xfrm flipV="1">
          <a:off x="14592300" y="13440631"/>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51871</xdr:rowOff>
    </xdr:from>
    <xdr:to>
      <xdr:col>76</xdr:col>
      <xdr:colOff>114300</xdr:colOff>
      <xdr:row>78</xdr:row>
      <xdr:rowOff>71775</xdr:rowOff>
    </xdr:to>
    <xdr:cxnSp macro="">
      <xdr:nvCxnSpPr>
        <xdr:cNvPr id="631" name="直線コネクタ 630"/>
        <xdr:cNvCxnSpPr/>
      </xdr:nvCxnSpPr>
      <xdr:spPr>
        <a:xfrm>
          <a:off x="13703300" y="13424971"/>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51871</xdr:rowOff>
    </xdr:from>
    <xdr:to>
      <xdr:col>71</xdr:col>
      <xdr:colOff>177800</xdr:colOff>
      <xdr:row>78</xdr:row>
      <xdr:rowOff>92120</xdr:rowOff>
    </xdr:to>
    <xdr:cxnSp macro="">
      <xdr:nvCxnSpPr>
        <xdr:cNvPr id="634" name="直線コネクタ 633"/>
        <xdr:cNvCxnSpPr/>
      </xdr:nvCxnSpPr>
      <xdr:spPr>
        <a:xfrm flipV="1">
          <a:off x="12814300" y="13424971"/>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3198</xdr:rowOff>
    </xdr:from>
    <xdr:to>
      <xdr:col>85</xdr:col>
      <xdr:colOff>177800</xdr:colOff>
      <xdr:row>78</xdr:row>
      <xdr:rowOff>104798</xdr:rowOff>
    </xdr:to>
    <xdr:sp macro="" textlink="">
      <xdr:nvSpPr>
        <xdr:cNvPr id="644" name="楕円 643"/>
        <xdr:cNvSpPr/>
      </xdr:nvSpPr>
      <xdr:spPr>
        <a:xfrm>
          <a:off x="162687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153075</xdr:rowOff>
    </xdr:from>
    <xdr:ext cx="534377" cy="259045"/>
    <xdr:sp macro="" textlink="">
      <xdr:nvSpPr>
        <xdr:cNvPr id="645" name="公債費該当値テキスト"/>
        <xdr:cNvSpPr txBox="1"/>
      </xdr:nvSpPr>
      <xdr:spPr>
        <a:xfrm>
          <a:off x="16370300" y="133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16731</xdr:rowOff>
    </xdr:from>
    <xdr:to>
      <xdr:col>81</xdr:col>
      <xdr:colOff>101600</xdr:colOff>
      <xdr:row>78</xdr:row>
      <xdr:rowOff>118331</xdr:rowOff>
    </xdr:to>
    <xdr:sp macro="" textlink="">
      <xdr:nvSpPr>
        <xdr:cNvPr id="646" name="楕円 645"/>
        <xdr:cNvSpPr/>
      </xdr:nvSpPr>
      <xdr:spPr>
        <a:xfrm>
          <a:off x="15430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109458</xdr:rowOff>
    </xdr:from>
    <xdr:ext cx="534377" cy="259045"/>
    <xdr:sp macro="" textlink="">
      <xdr:nvSpPr>
        <xdr:cNvPr id="647" name="テキスト ボックス 646"/>
        <xdr:cNvSpPr txBox="1"/>
      </xdr:nvSpPr>
      <xdr:spPr>
        <a:xfrm>
          <a:off x="15214111" y="134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20975</xdr:rowOff>
    </xdr:from>
    <xdr:to>
      <xdr:col>76</xdr:col>
      <xdr:colOff>165100</xdr:colOff>
      <xdr:row>78</xdr:row>
      <xdr:rowOff>122575</xdr:rowOff>
    </xdr:to>
    <xdr:sp macro="" textlink="">
      <xdr:nvSpPr>
        <xdr:cNvPr id="648" name="楕円 647"/>
        <xdr:cNvSpPr/>
      </xdr:nvSpPr>
      <xdr:spPr>
        <a:xfrm>
          <a:off x="14541500" y="133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113702</xdr:rowOff>
    </xdr:from>
    <xdr:ext cx="534377" cy="259045"/>
    <xdr:sp macro="" textlink="">
      <xdr:nvSpPr>
        <xdr:cNvPr id="649" name="テキスト ボックス 648"/>
        <xdr:cNvSpPr txBox="1"/>
      </xdr:nvSpPr>
      <xdr:spPr>
        <a:xfrm>
          <a:off x="14325111" y="134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1071</xdr:rowOff>
    </xdr:from>
    <xdr:to>
      <xdr:col>72</xdr:col>
      <xdr:colOff>38100</xdr:colOff>
      <xdr:row>78</xdr:row>
      <xdr:rowOff>102671</xdr:rowOff>
    </xdr:to>
    <xdr:sp macro="" textlink="">
      <xdr:nvSpPr>
        <xdr:cNvPr id="650" name="楕円 649"/>
        <xdr:cNvSpPr/>
      </xdr:nvSpPr>
      <xdr:spPr>
        <a:xfrm>
          <a:off x="13652500" y="133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93798</xdr:rowOff>
    </xdr:from>
    <xdr:ext cx="534377" cy="259045"/>
    <xdr:sp macro="" textlink="">
      <xdr:nvSpPr>
        <xdr:cNvPr id="651" name="テキスト ボックス 650"/>
        <xdr:cNvSpPr txBox="1"/>
      </xdr:nvSpPr>
      <xdr:spPr>
        <a:xfrm>
          <a:off x="13436111" y="134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41320</xdr:rowOff>
    </xdr:from>
    <xdr:to>
      <xdr:col>67</xdr:col>
      <xdr:colOff>101600</xdr:colOff>
      <xdr:row>78</xdr:row>
      <xdr:rowOff>142920</xdr:rowOff>
    </xdr:to>
    <xdr:sp macro="" textlink="">
      <xdr:nvSpPr>
        <xdr:cNvPr id="652" name="楕円 651"/>
        <xdr:cNvSpPr/>
      </xdr:nvSpPr>
      <xdr:spPr>
        <a:xfrm>
          <a:off x="127635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134047</xdr:rowOff>
    </xdr:from>
    <xdr:ext cx="534377" cy="259045"/>
    <xdr:sp macro="" textlink="">
      <xdr:nvSpPr>
        <xdr:cNvPr id="653" name="テキスト ボックス 652"/>
        <xdr:cNvSpPr txBox="1"/>
      </xdr:nvSpPr>
      <xdr:spPr>
        <a:xfrm>
          <a:off x="12547111" y="135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166218</xdr:rowOff>
    </xdr:from>
    <xdr:to>
      <xdr:col>85</xdr:col>
      <xdr:colOff>127000</xdr:colOff>
      <xdr:row>96</xdr:row>
      <xdr:rowOff>168700</xdr:rowOff>
    </xdr:to>
    <xdr:cxnSp macro="">
      <xdr:nvCxnSpPr>
        <xdr:cNvPr id="684" name="直線コネクタ 683"/>
        <xdr:cNvCxnSpPr/>
      </xdr:nvCxnSpPr>
      <xdr:spPr>
        <a:xfrm flipV="1">
          <a:off x="15481300" y="16625418"/>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168700</xdr:rowOff>
    </xdr:from>
    <xdr:to>
      <xdr:col>81</xdr:col>
      <xdr:colOff>50800</xdr:colOff>
      <xdr:row>97</xdr:row>
      <xdr:rowOff>56097</xdr:rowOff>
    </xdr:to>
    <xdr:cxnSp macro="">
      <xdr:nvCxnSpPr>
        <xdr:cNvPr id="687" name="直線コネクタ 686"/>
        <xdr:cNvCxnSpPr/>
      </xdr:nvCxnSpPr>
      <xdr:spPr>
        <a:xfrm flipV="1">
          <a:off x="14592300" y="16627900"/>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40880</xdr:rowOff>
    </xdr:from>
    <xdr:to>
      <xdr:col>76</xdr:col>
      <xdr:colOff>114300</xdr:colOff>
      <xdr:row>97</xdr:row>
      <xdr:rowOff>56097</xdr:rowOff>
    </xdr:to>
    <xdr:cxnSp macro="">
      <xdr:nvCxnSpPr>
        <xdr:cNvPr id="690" name="直線コネクタ 689"/>
        <xdr:cNvCxnSpPr/>
      </xdr:nvCxnSpPr>
      <xdr:spPr>
        <a:xfrm>
          <a:off x="13703300" y="16671530"/>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133604</xdr:rowOff>
    </xdr:from>
    <xdr:to>
      <xdr:col>71</xdr:col>
      <xdr:colOff>177800</xdr:colOff>
      <xdr:row>97</xdr:row>
      <xdr:rowOff>40880</xdr:rowOff>
    </xdr:to>
    <xdr:cxnSp macro="">
      <xdr:nvCxnSpPr>
        <xdr:cNvPr id="693" name="直線コネクタ 692"/>
        <xdr:cNvCxnSpPr/>
      </xdr:nvCxnSpPr>
      <xdr:spPr>
        <a:xfrm>
          <a:off x="12814300" y="16249904"/>
          <a:ext cx="889000" cy="4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115418</xdr:rowOff>
    </xdr:from>
    <xdr:to>
      <xdr:col>85</xdr:col>
      <xdr:colOff>177800</xdr:colOff>
      <xdr:row>97</xdr:row>
      <xdr:rowOff>45568</xdr:rowOff>
    </xdr:to>
    <xdr:sp macro="" textlink="">
      <xdr:nvSpPr>
        <xdr:cNvPr id="703" name="楕円 702"/>
        <xdr:cNvSpPr/>
      </xdr:nvSpPr>
      <xdr:spPr>
        <a:xfrm>
          <a:off x="16268700" y="165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138295</xdr:rowOff>
    </xdr:from>
    <xdr:ext cx="534377" cy="259045"/>
    <xdr:sp macro="" textlink="">
      <xdr:nvSpPr>
        <xdr:cNvPr id="704" name="積立金該当値テキスト"/>
        <xdr:cNvSpPr txBox="1"/>
      </xdr:nvSpPr>
      <xdr:spPr>
        <a:xfrm>
          <a:off x="16370300" y="164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117900</xdr:rowOff>
    </xdr:from>
    <xdr:to>
      <xdr:col>81</xdr:col>
      <xdr:colOff>101600</xdr:colOff>
      <xdr:row>97</xdr:row>
      <xdr:rowOff>48050</xdr:rowOff>
    </xdr:to>
    <xdr:sp macro="" textlink="">
      <xdr:nvSpPr>
        <xdr:cNvPr id="705" name="楕円 704"/>
        <xdr:cNvSpPr/>
      </xdr:nvSpPr>
      <xdr:spPr>
        <a:xfrm>
          <a:off x="15430500" y="165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64577</xdr:rowOff>
    </xdr:from>
    <xdr:ext cx="534377" cy="259045"/>
    <xdr:sp macro="" textlink="">
      <xdr:nvSpPr>
        <xdr:cNvPr id="706" name="テキスト ボックス 705"/>
        <xdr:cNvSpPr txBox="1"/>
      </xdr:nvSpPr>
      <xdr:spPr>
        <a:xfrm>
          <a:off x="15214111" y="163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5297</xdr:rowOff>
    </xdr:from>
    <xdr:to>
      <xdr:col>76</xdr:col>
      <xdr:colOff>165100</xdr:colOff>
      <xdr:row>97</xdr:row>
      <xdr:rowOff>106897</xdr:rowOff>
    </xdr:to>
    <xdr:sp macro="" textlink="">
      <xdr:nvSpPr>
        <xdr:cNvPr id="707" name="楕円 706"/>
        <xdr:cNvSpPr/>
      </xdr:nvSpPr>
      <xdr:spPr>
        <a:xfrm>
          <a:off x="14541500" y="166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123424</xdr:rowOff>
    </xdr:from>
    <xdr:ext cx="534377" cy="259045"/>
    <xdr:sp macro="" textlink="">
      <xdr:nvSpPr>
        <xdr:cNvPr id="708" name="テキスト ボックス 707"/>
        <xdr:cNvSpPr txBox="1"/>
      </xdr:nvSpPr>
      <xdr:spPr>
        <a:xfrm>
          <a:off x="14325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161530</xdr:rowOff>
    </xdr:from>
    <xdr:to>
      <xdr:col>72</xdr:col>
      <xdr:colOff>38100</xdr:colOff>
      <xdr:row>97</xdr:row>
      <xdr:rowOff>91680</xdr:rowOff>
    </xdr:to>
    <xdr:sp macro="" textlink="">
      <xdr:nvSpPr>
        <xdr:cNvPr id="709" name="楕円 708"/>
        <xdr:cNvSpPr/>
      </xdr:nvSpPr>
      <xdr:spPr>
        <a:xfrm>
          <a:off x="13652500" y="166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108207</xdr:rowOff>
    </xdr:from>
    <xdr:ext cx="534377" cy="259045"/>
    <xdr:sp macro="" textlink="">
      <xdr:nvSpPr>
        <xdr:cNvPr id="710" name="テキスト ボックス 709"/>
        <xdr:cNvSpPr txBox="1"/>
      </xdr:nvSpPr>
      <xdr:spPr>
        <a:xfrm>
          <a:off x="13436111" y="1639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82804</xdr:rowOff>
    </xdr:from>
    <xdr:to>
      <xdr:col>67</xdr:col>
      <xdr:colOff>101600</xdr:colOff>
      <xdr:row>95</xdr:row>
      <xdr:rowOff>12954</xdr:rowOff>
    </xdr:to>
    <xdr:sp macro="" textlink="">
      <xdr:nvSpPr>
        <xdr:cNvPr id="711" name="楕円 710"/>
        <xdr:cNvSpPr/>
      </xdr:nvSpPr>
      <xdr:spPr>
        <a:xfrm>
          <a:off x="12763500" y="161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29481</xdr:rowOff>
    </xdr:from>
    <xdr:ext cx="534377" cy="259045"/>
    <xdr:sp macro="" textlink="">
      <xdr:nvSpPr>
        <xdr:cNvPr id="712" name="テキスト ボックス 711"/>
        <xdr:cNvSpPr txBox="1"/>
      </xdr:nvSpPr>
      <xdr:spPr>
        <a:xfrm>
          <a:off x="12547111" y="159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150825</xdr:rowOff>
    </xdr:from>
    <xdr:to>
      <xdr:col>116</xdr:col>
      <xdr:colOff>63500</xdr:colOff>
      <xdr:row>58</xdr:row>
      <xdr:rowOff>151778</xdr:rowOff>
    </xdr:to>
    <xdr:cxnSp macro="">
      <xdr:nvCxnSpPr>
        <xdr:cNvPr id="798" name="直線コネクタ 797"/>
        <xdr:cNvCxnSpPr/>
      </xdr:nvCxnSpPr>
      <xdr:spPr>
        <a:xfrm flipV="1">
          <a:off x="21323300" y="10094925"/>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151778</xdr:rowOff>
    </xdr:from>
    <xdr:to>
      <xdr:col>111</xdr:col>
      <xdr:colOff>177800</xdr:colOff>
      <xdr:row>58</xdr:row>
      <xdr:rowOff>152178</xdr:rowOff>
    </xdr:to>
    <xdr:cxnSp macro="">
      <xdr:nvCxnSpPr>
        <xdr:cNvPr id="801" name="直線コネクタ 800"/>
        <xdr:cNvCxnSpPr/>
      </xdr:nvCxnSpPr>
      <xdr:spPr>
        <a:xfrm flipV="1">
          <a:off x="20434300" y="1009587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152178</xdr:rowOff>
    </xdr:from>
    <xdr:to>
      <xdr:col>107</xdr:col>
      <xdr:colOff>50800</xdr:colOff>
      <xdr:row>58</xdr:row>
      <xdr:rowOff>152673</xdr:rowOff>
    </xdr:to>
    <xdr:cxnSp macro="">
      <xdr:nvCxnSpPr>
        <xdr:cNvPr id="804" name="直線コネクタ 803"/>
        <xdr:cNvCxnSpPr/>
      </xdr:nvCxnSpPr>
      <xdr:spPr>
        <a:xfrm flipV="1">
          <a:off x="19545300" y="1009627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152673</xdr:rowOff>
    </xdr:from>
    <xdr:to>
      <xdr:col>102</xdr:col>
      <xdr:colOff>114300</xdr:colOff>
      <xdr:row>58</xdr:row>
      <xdr:rowOff>153378</xdr:rowOff>
    </xdr:to>
    <xdr:cxnSp macro="">
      <xdr:nvCxnSpPr>
        <xdr:cNvPr id="807" name="直線コネクタ 806"/>
        <xdr:cNvCxnSpPr/>
      </xdr:nvCxnSpPr>
      <xdr:spPr>
        <a:xfrm flipV="1">
          <a:off x="18656300" y="1009677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100025</xdr:rowOff>
    </xdr:from>
    <xdr:to>
      <xdr:col>116</xdr:col>
      <xdr:colOff>114300</xdr:colOff>
      <xdr:row>59</xdr:row>
      <xdr:rowOff>30175</xdr:rowOff>
    </xdr:to>
    <xdr:sp macro="" textlink="">
      <xdr:nvSpPr>
        <xdr:cNvPr id="817" name="楕円 816"/>
        <xdr:cNvSpPr/>
      </xdr:nvSpPr>
      <xdr:spPr>
        <a:xfrm>
          <a:off x="22110700" y="100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469744" cy="259045"/>
    <xdr:sp macro="" textlink="">
      <xdr:nvSpPr>
        <xdr:cNvPr id="818" name="貸付金該当値テキスト"/>
        <xdr:cNvSpPr txBox="1"/>
      </xdr:nvSpPr>
      <xdr:spPr>
        <a:xfrm>
          <a:off x="22212300" y="1001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100978</xdr:rowOff>
    </xdr:from>
    <xdr:to>
      <xdr:col>112</xdr:col>
      <xdr:colOff>38100</xdr:colOff>
      <xdr:row>59</xdr:row>
      <xdr:rowOff>31128</xdr:rowOff>
    </xdr:to>
    <xdr:sp macro="" textlink="">
      <xdr:nvSpPr>
        <xdr:cNvPr id="819" name="楕円 818"/>
        <xdr:cNvSpPr/>
      </xdr:nvSpPr>
      <xdr:spPr>
        <a:xfrm>
          <a:off x="21272500" y="100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47655</xdr:rowOff>
    </xdr:from>
    <xdr:ext cx="469744" cy="259045"/>
    <xdr:sp macro="" textlink="">
      <xdr:nvSpPr>
        <xdr:cNvPr id="820" name="テキスト ボックス 819"/>
        <xdr:cNvSpPr txBox="1"/>
      </xdr:nvSpPr>
      <xdr:spPr>
        <a:xfrm>
          <a:off x="21088428" y="98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101378</xdr:rowOff>
    </xdr:from>
    <xdr:to>
      <xdr:col>107</xdr:col>
      <xdr:colOff>101600</xdr:colOff>
      <xdr:row>59</xdr:row>
      <xdr:rowOff>31528</xdr:rowOff>
    </xdr:to>
    <xdr:sp macro="" textlink="">
      <xdr:nvSpPr>
        <xdr:cNvPr id="821" name="楕円 820"/>
        <xdr:cNvSpPr/>
      </xdr:nvSpPr>
      <xdr:spPr>
        <a:xfrm>
          <a:off x="20383500" y="100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48055</xdr:rowOff>
    </xdr:from>
    <xdr:ext cx="469744" cy="259045"/>
    <xdr:sp macro="" textlink="">
      <xdr:nvSpPr>
        <xdr:cNvPr id="822" name="テキスト ボックス 821"/>
        <xdr:cNvSpPr txBox="1"/>
      </xdr:nvSpPr>
      <xdr:spPr>
        <a:xfrm>
          <a:off x="20199428" y="98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101873</xdr:rowOff>
    </xdr:from>
    <xdr:to>
      <xdr:col>102</xdr:col>
      <xdr:colOff>165100</xdr:colOff>
      <xdr:row>59</xdr:row>
      <xdr:rowOff>32023</xdr:rowOff>
    </xdr:to>
    <xdr:sp macro="" textlink="">
      <xdr:nvSpPr>
        <xdr:cNvPr id="823" name="楕円 822"/>
        <xdr:cNvSpPr/>
      </xdr:nvSpPr>
      <xdr:spPr>
        <a:xfrm>
          <a:off x="19494500" y="100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48550</xdr:rowOff>
    </xdr:from>
    <xdr:ext cx="469744" cy="259045"/>
    <xdr:sp macro="" textlink="">
      <xdr:nvSpPr>
        <xdr:cNvPr id="824" name="テキスト ボックス 823"/>
        <xdr:cNvSpPr txBox="1"/>
      </xdr:nvSpPr>
      <xdr:spPr>
        <a:xfrm>
          <a:off x="19310428" y="98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102578</xdr:rowOff>
    </xdr:from>
    <xdr:to>
      <xdr:col>98</xdr:col>
      <xdr:colOff>38100</xdr:colOff>
      <xdr:row>59</xdr:row>
      <xdr:rowOff>32728</xdr:rowOff>
    </xdr:to>
    <xdr:sp macro="" textlink="">
      <xdr:nvSpPr>
        <xdr:cNvPr id="825" name="楕円 824"/>
        <xdr:cNvSpPr/>
      </xdr:nvSpPr>
      <xdr:spPr>
        <a:xfrm>
          <a:off x="18605500" y="100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49255</xdr:rowOff>
    </xdr:from>
    <xdr:ext cx="469744" cy="259045"/>
    <xdr:sp macro="" textlink="">
      <xdr:nvSpPr>
        <xdr:cNvPr id="826" name="テキスト ボックス 825"/>
        <xdr:cNvSpPr txBox="1"/>
      </xdr:nvSpPr>
      <xdr:spPr>
        <a:xfrm>
          <a:off x="18421428" y="98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157204</xdr:rowOff>
    </xdr:from>
    <xdr:to>
      <xdr:col>116</xdr:col>
      <xdr:colOff>63500</xdr:colOff>
      <xdr:row>77</xdr:row>
      <xdr:rowOff>11815</xdr:rowOff>
    </xdr:to>
    <xdr:cxnSp macro="">
      <xdr:nvCxnSpPr>
        <xdr:cNvPr id="858" name="直線コネクタ 857"/>
        <xdr:cNvCxnSpPr/>
      </xdr:nvCxnSpPr>
      <xdr:spPr>
        <a:xfrm flipV="1">
          <a:off x="21323300" y="13187404"/>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122735</xdr:rowOff>
    </xdr:from>
    <xdr:to>
      <xdr:col>111</xdr:col>
      <xdr:colOff>177800</xdr:colOff>
      <xdr:row>77</xdr:row>
      <xdr:rowOff>11815</xdr:rowOff>
    </xdr:to>
    <xdr:cxnSp macro="">
      <xdr:nvCxnSpPr>
        <xdr:cNvPr id="861" name="直線コネクタ 860"/>
        <xdr:cNvCxnSpPr/>
      </xdr:nvCxnSpPr>
      <xdr:spPr>
        <a:xfrm>
          <a:off x="20434300" y="13152935"/>
          <a:ext cx="889000" cy="6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122735</xdr:rowOff>
    </xdr:from>
    <xdr:to>
      <xdr:col>107</xdr:col>
      <xdr:colOff>50800</xdr:colOff>
      <xdr:row>77</xdr:row>
      <xdr:rowOff>21923</xdr:rowOff>
    </xdr:to>
    <xdr:cxnSp macro="">
      <xdr:nvCxnSpPr>
        <xdr:cNvPr id="864" name="直線コネクタ 863"/>
        <xdr:cNvCxnSpPr/>
      </xdr:nvCxnSpPr>
      <xdr:spPr>
        <a:xfrm flipV="1">
          <a:off x="19545300" y="13152935"/>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21923</xdr:rowOff>
    </xdr:from>
    <xdr:to>
      <xdr:col>102</xdr:col>
      <xdr:colOff>114300</xdr:colOff>
      <xdr:row>77</xdr:row>
      <xdr:rowOff>56342</xdr:rowOff>
    </xdr:to>
    <xdr:cxnSp macro="">
      <xdr:nvCxnSpPr>
        <xdr:cNvPr id="867" name="直線コネクタ 866"/>
        <xdr:cNvCxnSpPr/>
      </xdr:nvCxnSpPr>
      <xdr:spPr>
        <a:xfrm flipV="1">
          <a:off x="18656300" y="13223573"/>
          <a:ext cx="889000" cy="3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106404</xdr:rowOff>
    </xdr:from>
    <xdr:to>
      <xdr:col>116</xdr:col>
      <xdr:colOff>114300</xdr:colOff>
      <xdr:row>77</xdr:row>
      <xdr:rowOff>36554</xdr:rowOff>
    </xdr:to>
    <xdr:sp macro="" textlink="">
      <xdr:nvSpPr>
        <xdr:cNvPr id="877" name="楕円 876"/>
        <xdr:cNvSpPr/>
      </xdr:nvSpPr>
      <xdr:spPr>
        <a:xfrm>
          <a:off x="22110700" y="13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84831</xdr:rowOff>
    </xdr:from>
    <xdr:ext cx="534377" cy="259045"/>
    <xdr:sp macro="" textlink="">
      <xdr:nvSpPr>
        <xdr:cNvPr id="878" name="繰出金該当値テキスト"/>
        <xdr:cNvSpPr txBox="1"/>
      </xdr:nvSpPr>
      <xdr:spPr>
        <a:xfrm>
          <a:off x="22212300" y="131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132465</xdr:rowOff>
    </xdr:from>
    <xdr:to>
      <xdr:col>112</xdr:col>
      <xdr:colOff>38100</xdr:colOff>
      <xdr:row>77</xdr:row>
      <xdr:rowOff>62615</xdr:rowOff>
    </xdr:to>
    <xdr:sp macro="" textlink="">
      <xdr:nvSpPr>
        <xdr:cNvPr id="879" name="楕円 878"/>
        <xdr:cNvSpPr/>
      </xdr:nvSpPr>
      <xdr:spPr>
        <a:xfrm>
          <a:off x="21272500" y="13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53742</xdr:rowOff>
    </xdr:from>
    <xdr:ext cx="534377" cy="259045"/>
    <xdr:sp macro="" textlink="">
      <xdr:nvSpPr>
        <xdr:cNvPr id="880" name="テキスト ボックス 879"/>
        <xdr:cNvSpPr txBox="1"/>
      </xdr:nvSpPr>
      <xdr:spPr>
        <a:xfrm>
          <a:off x="21056111" y="132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71935</xdr:rowOff>
    </xdr:from>
    <xdr:to>
      <xdr:col>107</xdr:col>
      <xdr:colOff>101600</xdr:colOff>
      <xdr:row>77</xdr:row>
      <xdr:rowOff>2085</xdr:rowOff>
    </xdr:to>
    <xdr:sp macro="" textlink="">
      <xdr:nvSpPr>
        <xdr:cNvPr id="881" name="楕円 880"/>
        <xdr:cNvSpPr/>
      </xdr:nvSpPr>
      <xdr:spPr>
        <a:xfrm>
          <a:off x="20383500" y="131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164662</xdr:rowOff>
    </xdr:from>
    <xdr:ext cx="534377" cy="259045"/>
    <xdr:sp macro="" textlink="">
      <xdr:nvSpPr>
        <xdr:cNvPr id="882" name="テキスト ボックス 881"/>
        <xdr:cNvSpPr txBox="1"/>
      </xdr:nvSpPr>
      <xdr:spPr>
        <a:xfrm>
          <a:off x="20167111" y="131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142573</xdr:rowOff>
    </xdr:from>
    <xdr:to>
      <xdr:col>102</xdr:col>
      <xdr:colOff>165100</xdr:colOff>
      <xdr:row>77</xdr:row>
      <xdr:rowOff>72723</xdr:rowOff>
    </xdr:to>
    <xdr:sp macro="" textlink="">
      <xdr:nvSpPr>
        <xdr:cNvPr id="883" name="楕円 882"/>
        <xdr:cNvSpPr/>
      </xdr:nvSpPr>
      <xdr:spPr>
        <a:xfrm>
          <a:off x="19494500" y="131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63850</xdr:rowOff>
    </xdr:from>
    <xdr:ext cx="534377" cy="259045"/>
    <xdr:sp macro="" textlink="">
      <xdr:nvSpPr>
        <xdr:cNvPr id="884" name="テキスト ボックス 883"/>
        <xdr:cNvSpPr txBox="1"/>
      </xdr:nvSpPr>
      <xdr:spPr>
        <a:xfrm>
          <a:off x="19278111" y="132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5542</xdr:rowOff>
    </xdr:from>
    <xdr:to>
      <xdr:col>98</xdr:col>
      <xdr:colOff>38100</xdr:colOff>
      <xdr:row>77</xdr:row>
      <xdr:rowOff>107142</xdr:rowOff>
    </xdr:to>
    <xdr:sp macro="" textlink="">
      <xdr:nvSpPr>
        <xdr:cNvPr id="885" name="楕円 884"/>
        <xdr:cNvSpPr/>
      </xdr:nvSpPr>
      <xdr:spPr>
        <a:xfrm>
          <a:off x="18605500" y="132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98269</xdr:rowOff>
    </xdr:from>
    <xdr:ext cx="534377" cy="259045"/>
    <xdr:sp macro="" textlink="">
      <xdr:nvSpPr>
        <xdr:cNvPr id="886" name="テキスト ボックス 885"/>
        <xdr:cNvSpPr txBox="1"/>
      </xdr:nvSpPr>
      <xdr:spPr>
        <a:xfrm>
          <a:off x="18389111" y="132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普通建設事業費の住民一人当たりのコストは、令和元年度までは東日本大震災の復興事業の影響により類似団体平均値を上回っていたものの、令和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年度は事業の終息により下回っている。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補助費等の住民一人当たりのコストは、東日本大震災復興交付金の返還金、新型コロナウイルス感染症対策に伴う特別定額給付金及び事業継続地域支援金等の増により、前年度より大きく増加している。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人件費、物件費、維持補修費、扶助費、公債費、繰出金の項目は、ほぼ類似団体内平均値を下回る結果となっている。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また、普通建設事業費は高い水準で推移してきたものの、公債費が大きく増加していないのは、東日本大震災復興交付金事業による復興事業が中心だったこととによるものである。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63282</xdr:rowOff>
    </xdr:from>
    <xdr:to>
      <xdr:col>24</xdr:col>
      <xdr:colOff>63500</xdr:colOff>
      <xdr:row>35</xdr:row>
      <xdr:rowOff>85816</xdr:rowOff>
    </xdr:to>
    <xdr:cxnSp macro="">
      <xdr:nvCxnSpPr>
        <xdr:cNvPr id="63" name="直線コネクタ 62"/>
        <xdr:cNvCxnSpPr/>
      </xdr:nvCxnSpPr>
      <xdr:spPr>
        <a:xfrm>
          <a:off x="3797300" y="6064032"/>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41728</xdr:rowOff>
    </xdr:from>
    <xdr:to>
      <xdr:col>19</xdr:col>
      <xdr:colOff>177800</xdr:colOff>
      <xdr:row>35</xdr:row>
      <xdr:rowOff>63282</xdr:rowOff>
    </xdr:to>
    <xdr:cxnSp macro="">
      <xdr:nvCxnSpPr>
        <xdr:cNvPr id="66" name="直線コネクタ 65"/>
        <xdr:cNvCxnSpPr/>
      </xdr:nvCxnSpPr>
      <xdr:spPr>
        <a:xfrm>
          <a:off x="2908300" y="6042478"/>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41728</xdr:rowOff>
    </xdr:from>
    <xdr:to>
      <xdr:col>15</xdr:col>
      <xdr:colOff>50800</xdr:colOff>
      <xdr:row>35</xdr:row>
      <xdr:rowOff>58384</xdr:rowOff>
    </xdr:to>
    <xdr:cxnSp macro="">
      <xdr:nvCxnSpPr>
        <xdr:cNvPr id="69" name="直線コネクタ 68"/>
        <xdr:cNvCxnSpPr/>
      </xdr:nvCxnSpPr>
      <xdr:spPr>
        <a:xfrm flipV="1">
          <a:off x="2019300" y="6042478"/>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58384</xdr:rowOff>
    </xdr:from>
    <xdr:to>
      <xdr:col>10</xdr:col>
      <xdr:colOff>114300</xdr:colOff>
      <xdr:row>35</xdr:row>
      <xdr:rowOff>93654</xdr:rowOff>
    </xdr:to>
    <xdr:cxnSp macro="">
      <xdr:nvCxnSpPr>
        <xdr:cNvPr id="72" name="直線コネクタ 71"/>
        <xdr:cNvCxnSpPr/>
      </xdr:nvCxnSpPr>
      <xdr:spPr>
        <a:xfrm flipV="1">
          <a:off x="1130300" y="605913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82" name="楕円 81"/>
        <xdr:cNvSpPr/>
      </xdr:nvSpPr>
      <xdr:spPr>
        <a:xfrm>
          <a:off x="45847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13443</xdr:rowOff>
    </xdr:from>
    <xdr:ext cx="469744" cy="259045"/>
    <xdr:sp macro="" textlink="">
      <xdr:nvSpPr>
        <xdr:cNvPr id="83" name="議会費該当値テキスト"/>
        <xdr:cNvSpPr txBox="1"/>
      </xdr:nvSpPr>
      <xdr:spPr>
        <a:xfrm>
          <a:off x="4686300"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12482</xdr:rowOff>
    </xdr:from>
    <xdr:to>
      <xdr:col>20</xdr:col>
      <xdr:colOff>38100</xdr:colOff>
      <xdr:row>35</xdr:row>
      <xdr:rowOff>114082</xdr:rowOff>
    </xdr:to>
    <xdr:sp macro="" textlink="">
      <xdr:nvSpPr>
        <xdr:cNvPr id="84" name="楕円 83"/>
        <xdr:cNvSpPr/>
      </xdr:nvSpPr>
      <xdr:spPr>
        <a:xfrm>
          <a:off x="3746500" y="60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105209</xdr:rowOff>
    </xdr:from>
    <xdr:ext cx="469744" cy="259045"/>
    <xdr:sp macro="" textlink="">
      <xdr:nvSpPr>
        <xdr:cNvPr id="85" name="テキスト ボックス 84"/>
        <xdr:cNvSpPr txBox="1"/>
      </xdr:nvSpPr>
      <xdr:spPr>
        <a:xfrm>
          <a:off x="3562428" y="61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162378</xdr:rowOff>
    </xdr:from>
    <xdr:to>
      <xdr:col>15</xdr:col>
      <xdr:colOff>101600</xdr:colOff>
      <xdr:row>35</xdr:row>
      <xdr:rowOff>92528</xdr:rowOff>
    </xdr:to>
    <xdr:sp macro="" textlink="">
      <xdr:nvSpPr>
        <xdr:cNvPr id="86" name="楕円 85"/>
        <xdr:cNvSpPr/>
      </xdr:nvSpPr>
      <xdr:spPr>
        <a:xfrm>
          <a:off x="28575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83655</xdr:rowOff>
    </xdr:from>
    <xdr:ext cx="469744" cy="259045"/>
    <xdr:sp macro="" textlink="">
      <xdr:nvSpPr>
        <xdr:cNvPr id="87" name="テキスト ボックス 86"/>
        <xdr:cNvSpPr txBox="1"/>
      </xdr:nvSpPr>
      <xdr:spPr>
        <a:xfrm>
          <a:off x="2673428" y="608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7584</xdr:rowOff>
    </xdr:from>
    <xdr:to>
      <xdr:col>10</xdr:col>
      <xdr:colOff>165100</xdr:colOff>
      <xdr:row>35</xdr:row>
      <xdr:rowOff>109184</xdr:rowOff>
    </xdr:to>
    <xdr:sp macro="" textlink="">
      <xdr:nvSpPr>
        <xdr:cNvPr id="88" name="楕円 87"/>
        <xdr:cNvSpPr/>
      </xdr:nvSpPr>
      <xdr:spPr>
        <a:xfrm>
          <a:off x="1968500" y="6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100311</xdr:rowOff>
    </xdr:from>
    <xdr:ext cx="469744" cy="259045"/>
    <xdr:sp macro="" textlink="">
      <xdr:nvSpPr>
        <xdr:cNvPr id="89" name="テキスト ボックス 88"/>
        <xdr:cNvSpPr txBox="1"/>
      </xdr:nvSpPr>
      <xdr:spPr>
        <a:xfrm>
          <a:off x="1784428" y="610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42854</xdr:rowOff>
    </xdr:from>
    <xdr:to>
      <xdr:col>6</xdr:col>
      <xdr:colOff>38100</xdr:colOff>
      <xdr:row>35</xdr:row>
      <xdr:rowOff>144454</xdr:rowOff>
    </xdr:to>
    <xdr:sp macro="" textlink="">
      <xdr:nvSpPr>
        <xdr:cNvPr id="90" name="楕円 89"/>
        <xdr:cNvSpPr/>
      </xdr:nvSpPr>
      <xdr:spPr>
        <a:xfrm>
          <a:off x="1079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135581</xdr:rowOff>
    </xdr:from>
    <xdr:ext cx="469744" cy="259045"/>
    <xdr:sp macro="" textlink="">
      <xdr:nvSpPr>
        <xdr:cNvPr id="91" name="テキスト ボックス 90"/>
        <xdr:cNvSpPr txBox="1"/>
      </xdr:nvSpPr>
      <xdr:spPr>
        <a:xfrm>
          <a:off x="895428" y="61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110718</xdr:rowOff>
    </xdr:from>
    <xdr:to>
      <xdr:col>24</xdr:col>
      <xdr:colOff>63500</xdr:colOff>
      <xdr:row>59</xdr:row>
      <xdr:rowOff>27842</xdr:rowOff>
    </xdr:to>
    <xdr:cxnSp macro="">
      <xdr:nvCxnSpPr>
        <xdr:cNvPr id="119" name="直線コネクタ 118"/>
        <xdr:cNvCxnSpPr/>
      </xdr:nvCxnSpPr>
      <xdr:spPr>
        <a:xfrm flipV="1">
          <a:off x="3797300" y="9711918"/>
          <a:ext cx="838200" cy="4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90329</xdr:rowOff>
    </xdr:from>
    <xdr:ext cx="599010" cy="259045"/>
    <xdr:sp macro="" textlink="">
      <xdr:nvSpPr>
        <xdr:cNvPr id="120" name="総務費平均値テキスト"/>
        <xdr:cNvSpPr txBox="1"/>
      </xdr:nvSpPr>
      <xdr:spPr>
        <a:xfrm>
          <a:off x="4686300" y="9348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27842</xdr:rowOff>
    </xdr:from>
    <xdr:to>
      <xdr:col>19</xdr:col>
      <xdr:colOff>177800</xdr:colOff>
      <xdr:row>59</xdr:row>
      <xdr:rowOff>82001</xdr:rowOff>
    </xdr:to>
    <xdr:cxnSp macro="">
      <xdr:nvCxnSpPr>
        <xdr:cNvPr id="122" name="直線コネクタ 121"/>
        <xdr:cNvCxnSpPr/>
      </xdr:nvCxnSpPr>
      <xdr:spPr>
        <a:xfrm flipV="1">
          <a:off x="2908300" y="10143392"/>
          <a:ext cx="889000" cy="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53829</xdr:rowOff>
    </xdr:from>
    <xdr:ext cx="534377" cy="259045"/>
    <xdr:sp macro="" textlink="">
      <xdr:nvSpPr>
        <xdr:cNvPr id="124" name="テキスト ボックス 123"/>
        <xdr:cNvSpPr txBox="1"/>
      </xdr:nvSpPr>
      <xdr:spPr>
        <a:xfrm>
          <a:off x="3530111" y="98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81572</xdr:rowOff>
    </xdr:from>
    <xdr:to>
      <xdr:col>15</xdr:col>
      <xdr:colOff>50800</xdr:colOff>
      <xdr:row>59</xdr:row>
      <xdr:rowOff>82001</xdr:rowOff>
    </xdr:to>
    <xdr:cxnSp macro="">
      <xdr:nvCxnSpPr>
        <xdr:cNvPr id="125" name="直線コネクタ 124"/>
        <xdr:cNvCxnSpPr/>
      </xdr:nvCxnSpPr>
      <xdr:spPr>
        <a:xfrm>
          <a:off x="2019300" y="1019712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92677</xdr:rowOff>
    </xdr:from>
    <xdr:to>
      <xdr:col>10</xdr:col>
      <xdr:colOff>114300</xdr:colOff>
      <xdr:row>59</xdr:row>
      <xdr:rowOff>81572</xdr:rowOff>
    </xdr:to>
    <xdr:cxnSp macro="">
      <xdr:nvCxnSpPr>
        <xdr:cNvPr id="128" name="直線コネクタ 127"/>
        <xdr:cNvCxnSpPr/>
      </xdr:nvCxnSpPr>
      <xdr:spPr>
        <a:xfrm>
          <a:off x="1130300" y="10036777"/>
          <a:ext cx="889000" cy="16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114851</xdr:rowOff>
    </xdr:from>
    <xdr:ext cx="534377" cy="259045"/>
    <xdr:sp macro="" textlink="">
      <xdr:nvSpPr>
        <xdr:cNvPr id="130" name="テキスト ボックス 129"/>
        <xdr:cNvSpPr txBox="1"/>
      </xdr:nvSpPr>
      <xdr:spPr>
        <a:xfrm>
          <a:off x="1752111" y="98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59918</xdr:rowOff>
    </xdr:from>
    <xdr:to>
      <xdr:col>24</xdr:col>
      <xdr:colOff>114300</xdr:colOff>
      <xdr:row>56</xdr:row>
      <xdr:rowOff>161518</xdr:rowOff>
    </xdr:to>
    <xdr:sp macro="" textlink="">
      <xdr:nvSpPr>
        <xdr:cNvPr id="138" name="楕円 137"/>
        <xdr:cNvSpPr/>
      </xdr:nvSpPr>
      <xdr:spPr>
        <a:xfrm>
          <a:off x="45847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38345</xdr:rowOff>
    </xdr:from>
    <xdr:ext cx="599010" cy="259045"/>
    <xdr:sp macro="" textlink="">
      <xdr:nvSpPr>
        <xdr:cNvPr id="139" name="総務費該当値テキスト"/>
        <xdr:cNvSpPr txBox="1"/>
      </xdr:nvSpPr>
      <xdr:spPr>
        <a:xfrm>
          <a:off x="4686300" y="96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148492</xdr:rowOff>
    </xdr:from>
    <xdr:to>
      <xdr:col>20</xdr:col>
      <xdr:colOff>38100</xdr:colOff>
      <xdr:row>59</xdr:row>
      <xdr:rowOff>78642</xdr:rowOff>
    </xdr:to>
    <xdr:sp macro="" textlink="">
      <xdr:nvSpPr>
        <xdr:cNvPr id="140" name="楕円 139"/>
        <xdr:cNvSpPr/>
      </xdr:nvSpPr>
      <xdr:spPr>
        <a:xfrm>
          <a:off x="3746500" y="100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69769</xdr:rowOff>
    </xdr:from>
    <xdr:ext cx="534377" cy="259045"/>
    <xdr:sp macro="" textlink="">
      <xdr:nvSpPr>
        <xdr:cNvPr id="141" name="テキスト ボックス 140"/>
        <xdr:cNvSpPr txBox="1"/>
      </xdr:nvSpPr>
      <xdr:spPr>
        <a:xfrm>
          <a:off x="3530111" y="101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31201</xdr:rowOff>
    </xdr:from>
    <xdr:to>
      <xdr:col>15</xdr:col>
      <xdr:colOff>101600</xdr:colOff>
      <xdr:row>59</xdr:row>
      <xdr:rowOff>132801</xdr:rowOff>
    </xdr:to>
    <xdr:sp macro="" textlink="">
      <xdr:nvSpPr>
        <xdr:cNvPr id="142" name="楕円 141"/>
        <xdr:cNvSpPr/>
      </xdr:nvSpPr>
      <xdr:spPr>
        <a:xfrm>
          <a:off x="2857500" y="101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123928</xdr:rowOff>
    </xdr:from>
    <xdr:ext cx="534377" cy="259045"/>
    <xdr:sp macro="" textlink="">
      <xdr:nvSpPr>
        <xdr:cNvPr id="143" name="テキスト ボックス 142"/>
        <xdr:cNvSpPr txBox="1"/>
      </xdr:nvSpPr>
      <xdr:spPr>
        <a:xfrm>
          <a:off x="2641111" y="102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30772</xdr:rowOff>
    </xdr:from>
    <xdr:to>
      <xdr:col>10</xdr:col>
      <xdr:colOff>165100</xdr:colOff>
      <xdr:row>59</xdr:row>
      <xdr:rowOff>132372</xdr:rowOff>
    </xdr:to>
    <xdr:sp macro="" textlink="">
      <xdr:nvSpPr>
        <xdr:cNvPr id="144" name="楕円 143"/>
        <xdr:cNvSpPr/>
      </xdr:nvSpPr>
      <xdr:spPr>
        <a:xfrm>
          <a:off x="1968500" y="101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123499</xdr:rowOff>
    </xdr:from>
    <xdr:ext cx="534377" cy="259045"/>
    <xdr:sp macro="" textlink="">
      <xdr:nvSpPr>
        <xdr:cNvPr id="145" name="テキスト ボックス 144"/>
        <xdr:cNvSpPr txBox="1"/>
      </xdr:nvSpPr>
      <xdr:spPr>
        <a:xfrm>
          <a:off x="1752111" y="102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41877</xdr:rowOff>
    </xdr:from>
    <xdr:to>
      <xdr:col>6</xdr:col>
      <xdr:colOff>38100</xdr:colOff>
      <xdr:row>58</xdr:row>
      <xdr:rowOff>143477</xdr:rowOff>
    </xdr:to>
    <xdr:sp macro="" textlink="">
      <xdr:nvSpPr>
        <xdr:cNvPr id="146" name="楕円 145"/>
        <xdr:cNvSpPr/>
      </xdr:nvSpPr>
      <xdr:spPr>
        <a:xfrm>
          <a:off x="1079500" y="99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160004</xdr:rowOff>
    </xdr:from>
    <xdr:ext cx="599010" cy="259045"/>
    <xdr:sp macro="" textlink="">
      <xdr:nvSpPr>
        <xdr:cNvPr id="147" name="テキスト ボックス 146"/>
        <xdr:cNvSpPr txBox="1"/>
      </xdr:nvSpPr>
      <xdr:spPr>
        <a:xfrm>
          <a:off x="830795" y="976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105753</xdr:rowOff>
    </xdr:from>
    <xdr:to>
      <xdr:col>24</xdr:col>
      <xdr:colOff>63500</xdr:colOff>
      <xdr:row>79</xdr:row>
      <xdr:rowOff>27907</xdr:rowOff>
    </xdr:to>
    <xdr:cxnSp macro="">
      <xdr:nvCxnSpPr>
        <xdr:cNvPr id="177" name="直線コネクタ 176"/>
        <xdr:cNvCxnSpPr/>
      </xdr:nvCxnSpPr>
      <xdr:spPr>
        <a:xfrm flipV="1">
          <a:off x="3797300" y="13478853"/>
          <a:ext cx="838200" cy="9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27907</xdr:rowOff>
    </xdr:from>
    <xdr:to>
      <xdr:col>19</xdr:col>
      <xdr:colOff>177800</xdr:colOff>
      <xdr:row>79</xdr:row>
      <xdr:rowOff>48444</xdr:rowOff>
    </xdr:to>
    <xdr:cxnSp macro="">
      <xdr:nvCxnSpPr>
        <xdr:cNvPr id="180" name="直線コネクタ 179"/>
        <xdr:cNvCxnSpPr/>
      </xdr:nvCxnSpPr>
      <xdr:spPr>
        <a:xfrm flipV="1">
          <a:off x="2908300" y="13572457"/>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2" name="テキスト ボックス 181"/>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24394</xdr:rowOff>
    </xdr:from>
    <xdr:to>
      <xdr:col>15</xdr:col>
      <xdr:colOff>50800</xdr:colOff>
      <xdr:row>79</xdr:row>
      <xdr:rowOff>48444</xdr:rowOff>
    </xdr:to>
    <xdr:cxnSp macro="">
      <xdr:nvCxnSpPr>
        <xdr:cNvPr id="183" name="直線コネクタ 182"/>
        <xdr:cNvCxnSpPr/>
      </xdr:nvCxnSpPr>
      <xdr:spPr>
        <a:xfrm>
          <a:off x="2019300" y="13568944"/>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24394</xdr:rowOff>
    </xdr:from>
    <xdr:to>
      <xdr:col>10</xdr:col>
      <xdr:colOff>114300</xdr:colOff>
      <xdr:row>79</xdr:row>
      <xdr:rowOff>29287</xdr:rowOff>
    </xdr:to>
    <xdr:cxnSp macro="">
      <xdr:nvCxnSpPr>
        <xdr:cNvPr id="186" name="直線コネクタ 185"/>
        <xdr:cNvCxnSpPr/>
      </xdr:nvCxnSpPr>
      <xdr:spPr>
        <a:xfrm flipV="1">
          <a:off x="1130300" y="13568944"/>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0" name="テキスト ボックス 189"/>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54953</xdr:rowOff>
    </xdr:from>
    <xdr:to>
      <xdr:col>24</xdr:col>
      <xdr:colOff>114300</xdr:colOff>
      <xdr:row>78</xdr:row>
      <xdr:rowOff>156553</xdr:rowOff>
    </xdr:to>
    <xdr:sp macro="" textlink="">
      <xdr:nvSpPr>
        <xdr:cNvPr id="196" name="楕円 195"/>
        <xdr:cNvSpPr/>
      </xdr:nvSpPr>
      <xdr:spPr>
        <a:xfrm>
          <a:off x="4584700" y="13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141330</xdr:rowOff>
    </xdr:from>
    <xdr:ext cx="599010" cy="259045"/>
    <xdr:sp macro="" textlink="">
      <xdr:nvSpPr>
        <xdr:cNvPr id="197" name="民生費該当値テキスト"/>
        <xdr:cNvSpPr txBox="1"/>
      </xdr:nvSpPr>
      <xdr:spPr>
        <a:xfrm>
          <a:off x="4686300" y="1334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148557</xdr:rowOff>
    </xdr:from>
    <xdr:to>
      <xdr:col>20</xdr:col>
      <xdr:colOff>38100</xdr:colOff>
      <xdr:row>79</xdr:row>
      <xdr:rowOff>78707</xdr:rowOff>
    </xdr:to>
    <xdr:sp macro="" textlink="">
      <xdr:nvSpPr>
        <xdr:cNvPr id="198" name="楕円 197"/>
        <xdr:cNvSpPr/>
      </xdr:nvSpPr>
      <xdr:spPr>
        <a:xfrm>
          <a:off x="3746500" y="135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69834</xdr:rowOff>
    </xdr:from>
    <xdr:ext cx="599010" cy="259045"/>
    <xdr:sp macro="" textlink="">
      <xdr:nvSpPr>
        <xdr:cNvPr id="199" name="テキスト ボックス 198"/>
        <xdr:cNvSpPr txBox="1"/>
      </xdr:nvSpPr>
      <xdr:spPr>
        <a:xfrm>
          <a:off x="3497795" y="136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169094</xdr:rowOff>
    </xdr:from>
    <xdr:to>
      <xdr:col>15</xdr:col>
      <xdr:colOff>101600</xdr:colOff>
      <xdr:row>79</xdr:row>
      <xdr:rowOff>99244</xdr:rowOff>
    </xdr:to>
    <xdr:sp macro="" textlink="">
      <xdr:nvSpPr>
        <xdr:cNvPr id="200" name="楕円 199"/>
        <xdr:cNvSpPr/>
      </xdr:nvSpPr>
      <xdr:spPr>
        <a:xfrm>
          <a:off x="2857500" y="135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90371</xdr:rowOff>
    </xdr:from>
    <xdr:ext cx="534377" cy="259045"/>
    <xdr:sp macro="" textlink="">
      <xdr:nvSpPr>
        <xdr:cNvPr id="201" name="テキスト ボックス 200"/>
        <xdr:cNvSpPr txBox="1"/>
      </xdr:nvSpPr>
      <xdr:spPr>
        <a:xfrm>
          <a:off x="2641111" y="136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145044</xdr:rowOff>
    </xdr:from>
    <xdr:to>
      <xdr:col>10</xdr:col>
      <xdr:colOff>165100</xdr:colOff>
      <xdr:row>79</xdr:row>
      <xdr:rowOff>75194</xdr:rowOff>
    </xdr:to>
    <xdr:sp macro="" textlink="">
      <xdr:nvSpPr>
        <xdr:cNvPr id="202" name="楕円 201"/>
        <xdr:cNvSpPr/>
      </xdr:nvSpPr>
      <xdr:spPr>
        <a:xfrm>
          <a:off x="1968500" y="135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66321</xdr:rowOff>
    </xdr:from>
    <xdr:ext cx="599010" cy="259045"/>
    <xdr:sp macro="" textlink="">
      <xdr:nvSpPr>
        <xdr:cNvPr id="203" name="テキスト ボックス 202"/>
        <xdr:cNvSpPr txBox="1"/>
      </xdr:nvSpPr>
      <xdr:spPr>
        <a:xfrm>
          <a:off x="1719795" y="1361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149937</xdr:rowOff>
    </xdr:from>
    <xdr:to>
      <xdr:col>6</xdr:col>
      <xdr:colOff>38100</xdr:colOff>
      <xdr:row>79</xdr:row>
      <xdr:rowOff>80087</xdr:rowOff>
    </xdr:to>
    <xdr:sp macro="" textlink="">
      <xdr:nvSpPr>
        <xdr:cNvPr id="204" name="楕円 203"/>
        <xdr:cNvSpPr/>
      </xdr:nvSpPr>
      <xdr:spPr>
        <a:xfrm>
          <a:off x="1079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71214</xdr:rowOff>
    </xdr:from>
    <xdr:ext cx="599010" cy="259045"/>
    <xdr:sp macro="" textlink="">
      <xdr:nvSpPr>
        <xdr:cNvPr id="205" name="テキスト ボックス 204"/>
        <xdr:cNvSpPr txBox="1"/>
      </xdr:nvSpPr>
      <xdr:spPr>
        <a:xfrm>
          <a:off x="830795" y="1361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141232</xdr:rowOff>
    </xdr:from>
    <xdr:to>
      <xdr:col>24</xdr:col>
      <xdr:colOff>63500</xdr:colOff>
      <xdr:row>97</xdr:row>
      <xdr:rowOff>149850</xdr:rowOff>
    </xdr:to>
    <xdr:cxnSp macro="">
      <xdr:nvCxnSpPr>
        <xdr:cNvPr id="234" name="直線コネクタ 233"/>
        <xdr:cNvCxnSpPr/>
      </xdr:nvCxnSpPr>
      <xdr:spPr>
        <a:xfrm flipV="1">
          <a:off x="3797300" y="1677188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149850</xdr:rowOff>
    </xdr:from>
    <xdr:to>
      <xdr:col>19</xdr:col>
      <xdr:colOff>177800</xdr:colOff>
      <xdr:row>98</xdr:row>
      <xdr:rowOff>1595</xdr:rowOff>
    </xdr:to>
    <xdr:cxnSp macro="">
      <xdr:nvCxnSpPr>
        <xdr:cNvPr id="237" name="直線コネクタ 236"/>
        <xdr:cNvCxnSpPr/>
      </xdr:nvCxnSpPr>
      <xdr:spPr>
        <a:xfrm flipV="1">
          <a:off x="2908300" y="16780500"/>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1595</xdr:rowOff>
    </xdr:from>
    <xdr:to>
      <xdr:col>15</xdr:col>
      <xdr:colOff>50800</xdr:colOff>
      <xdr:row>98</xdr:row>
      <xdr:rowOff>17673</xdr:rowOff>
    </xdr:to>
    <xdr:cxnSp macro="">
      <xdr:nvCxnSpPr>
        <xdr:cNvPr id="240" name="直線コネクタ 239"/>
        <xdr:cNvCxnSpPr/>
      </xdr:nvCxnSpPr>
      <xdr:spPr>
        <a:xfrm flipV="1">
          <a:off x="2019300" y="16803695"/>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15577</xdr:rowOff>
    </xdr:from>
    <xdr:to>
      <xdr:col>10</xdr:col>
      <xdr:colOff>114300</xdr:colOff>
      <xdr:row>98</xdr:row>
      <xdr:rowOff>17673</xdr:rowOff>
    </xdr:to>
    <xdr:cxnSp macro="">
      <xdr:nvCxnSpPr>
        <xdr:cNvPr id="243" name="直線コネクタ 242"/>
        <xdr:cNvCxnSpPr/>
      </xdr:nvCxnSpPr>
      <xdr:spPr>
        <a:xfrm>
          <a:off x="1130300" y="1681767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90432</xdr:rowOff>
    </xdr:from>
    <xdr:to>
      <xdr:col>24</xdr:col>
      <xdr:colOff>114300</xdr:colOff>
      <xdr:row>98</xdr:row>
      <xdr:rowOff>20582</xdr:rowOff>
    </xdr:to>
    <xdr:sp macro="" textlink="">
      <xdr:nvSpPr>
        <xdr:cNvPr id="253" name="楕円 252"/>
        <xdr:cNvSpPr/>
      </xdr:nvSpPr>
      <xdr:spPr>
        <a:xfrm>
          <a:off x="4584700" y="167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5359</xdr:rowOff>
    </xdr:from>
    <xdr:ext cx="534377" cy="259045"/>
    <xdr:sp macro="" textlink="">
      <xdr:nvSpPr>
        <xdr:cNvPr id="254" name="衛生費該当値テキスト"/>
        <xdr:cNvSpPr txBox="1"/>
      </xdr:nvSpPr>
      <xdr:spPr>
        <a:xfrm>
          <a:off x="4686300" y="166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99050</xdr:rowOff>
    </xdr:from>
    <xdr:to>
      <xdr:col>20</xdr:col>
      <xdr:colOff>38100</xdr:colOff>
      <xdr:row>98</xdr:row>
      <xdr:rowOff>29200</xdr:rowOff>
    </xdr:to>
    <xdr:sp macro="" textlink="">
      <xdr:nvSpPr>
        <xdr:cNvPr id="255" name="楕円 254"/>
        <xdr:cNvSpPr/>
      </xdr:nvSpPr>
      <xdr:spPr>
        <a:xfrm>
          <a:off x="3746500" y="167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20327</xdr:rowOff>
    </xdr:from>
    <xdr:ext cx="534377" cy="259045"/>
    <xdr:sp macro="" textlink="">
      <xdr:nvSpPr>
        <xdr:cNvPr id="256" name="テキスト ボックス 255"/>
        <xdr:cNvSpPr txBox="1"/>
      </xdr:nvSpPr>
      <xdr:spPr>
        <a:xfrm>
          <a:off x="3530111" y="168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122245</xdr:rowOff>
    </xdr:from>
    <xdr:to>
      <xdr:col>15</xdr:col>
      <xdr:colOff>101600</xdr:colOff>
      <xdr:row>98</xdr:row>
      <xdr:rowOff>52395</xdr:rowOff>
    </xdr:to>
    <xdr:sp macro="" textlink="">
      <xdr:nvSpPr>
        <xdr:cNvPr id="257" name="楕円 256"/>
        <xdr:cNvSpPr/>
      </xdr:nvSpPr>
      <xdr:spPr>
        <a:xfrm>
          <a:off x="2857500" y="167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43522</xdr:rowOff>
    </xdr:from>
    <xdr:ext cx="534377" cy="259045"/>
    <xdr:sp macro="" textlink="">
      <xdr:nvSpPr>
        <xdr:cNvPr id="258" name="テキスト ボックス 257"/>
        <xdr:cNvSpPr txBox="1"/>
      </xdr:nvSpPr>
      <xdr:spPr>
        <a:xfrm>
          <a:off x="2641111" y="168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138323</xdr:rowOff>
    </xdr:from>
    <xdr:to>
      <xdr:col>10</xdr:col>
      <xdr:colOff>165100</xdr:colOff>
      <xdr:row>98</xdr:row>
      <xdr:rowOff>68473</xdr:rowOff>
    </xdr:to>
    <xdr:sp macro="" textlink="">
      <xdr:nvSpPr>
        <xdr:cNvPr id="259" name="楕円 258"/>
        <xdr:cNvSpPr/>
      </xdr:nvSpPr>
      <xdr:spPr>
        <a:xfrm>
          <a:off x="1968500" y="167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59600</xdr:rowOff>
    </xdr:from>
    <xdr:ext cx="534377" cy="259045"/>
    <xdr:sp macro="" textlink="">
      <xdr:nvSpPr>
        <xdr:cNvPr id="260" name="テキスト ボックス 259"/>
        <xdr:cNvSpPr txBox="1"/>
      </xdr:nvSpPr>
      <xdr:spPr>
        <a:xfrm>
          <a:off x="1752111" y="168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136227</xdr:rowOff>
    </xdr:from>
    <xdr:to>
      <xdr:col>6</xdr:col>
      <xdr:colOff>38100</xdr:colOff>
      <xdr:row>98</xdr:row>
      <xdr:rowOff>66377</xdr:rowOff>
    </xdr:to>
    <xdr:sp macro="" textlink="">
      <xdr:nvSpPr>
        <xdr:cNvPr id="261" name="楕円 260"/>
        <xdr:cNvSpPr/>
      </xdr:nvSpPr>
      <xdr:spPr>
        <a:xfrm>
          <a:off x="1079500" y="167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57504</xdr:rowOff>
    </xdr:from>
    <xdr:ext cx="534377" cy="259045"/>
    <xdr:sp macro="" textlink="">
      <xdr:nvSpPr>
        <xdr:cNvPr id="262" name="テキスト ボックス 261"/>
        <xdr:cNvSpPr txBox="1"/>
      </xdr:nvSpPr>
      <xdr:spPr>
        <a:xfrm>
          <a:off x="863111" y="168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69520</xdr:rowOff>
    </xdr:from>
    <xdr:to>
      <xdr:col>55</xdr:col>
      <xdr:colOff>0</xdr:colOff>
      <xdr:row>36</xdr:row>
      <xdr:rowOff>79349</xdr:rowOff>
    </xdr:to>
    <xdr:cxnSp macro="">
      <xdr:nvCxnSpPr>
        <xdr:cNvPr id="289" name="直線コネクタ 288"/>
        <xdr:cNvCxnSpPr/>
      </xdr:nvCxnSpPr>
      <xdr:spPr>
        <a:xfrm flipV="1">
          <a:off x="9639300" y="6241720"/>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0"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79349</xdr:rowOff>
    </xdr:from>
    <xdr:to>
      <xdr:col>50</xdr:col>
      <xdr:colOff>114300</xdr:colOff>
      <xdr:row>36</xdr:row>
      <xdr:rowOff>81864</xdr:rowOff>
    </xdr:to>
    <xdr:cxnSp macro="">
      <xdr:nvCxnSpPr>
        <xdr:cNvPr id="292" name="直線コネクタ 291"/>
        <xdr:cNvCxnSpPr/>
      </xdr:nvCxnSpPr>
      <xdr:spPr>
        <a:xfrm flipV="1">
          <a:off x="8750300" y="625154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4" name="テキスト ボックス 293"/>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81864</xdr:rowOff>
    </xdr:from>
    <xdr:to>
      <xdr:col>45</xdr:col>
      <xdr:colOff>177800</xdr:colOff>
      <xdr:row>36</xdr:row>
      <xdr:rowOff>85065</xdr:rowOff>
    </xdr:to>
    <xdr:cxnSp macro="">
      <xdr:nvCxnSpPr>
        <xdr:cNvPr id="295" name="直線コネクタ 294"/>
        <xdr:cNvCxnSpPr/>
      </xdr:nvCxnSpPr>
      <xdr:spPr>
        <a:xfrm flipV="1">
          <a:off x="7861300" y="625406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126441</xdr:rowOff>
    </xdr:from>
    <xdr:to>
      <xdr:col>41</xdr:col>
      <xdr:colOff>50800</xdr:colOff>
      <xdr:row>36</xdr:row>
      <xdr:rowOff>85065</xdr:rowOff>
    </xdr:to>
    <xdr:cxnSp macro="">
      <xdr:nvCxnSpPr>
        <xdr:cNvPr id="298" name="直線コネクタ 297"/>
        <xdr:cNvCxnSpPr/>
      </xdr:nvCxnSpPr>
      <xdr:spPr>
        <a:xfrm>
          <a:off x="6972300" y="612719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0" name="テキスト ボックス 299"/>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18720</xdr:rowOff>
    </xdr:from>
    <xdr:to>
      <xdr:col>55</xdr:col>
      <xdr:colOff>50800</xdr:colOff>
      <xdr:row>36</xdr:row>
      <xdr:rowOff>120320</xdr:rowOff>
    </xdr:to>
    <xdr:sp macro="" textlink="">
      <xdr:nvSpPr>
        <xdr:cNvPr id="308" name="楕円 307"/>
        <xdr:cNvSpPr/>
      </xdr:nvSpPr>
      <xdr:spPr>
        <a:xfrm>
          <a:off x="104267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41597</xdr:rowOff>
    </xdr:from>
    <xdr:ext cx="469744" cy="259045"/>
    <xdr:sp macro="" textlink="">
      <xdr:nvSpPr>
        <xdr:cNvPr id="309" name="労働費該当値テキスト"/>
        <xdr:cNvSpPr txBox="1"/>
      </xdr:nvSpPr>
      <xdr:spPr>
        <a:xfrm>
          <a:off x="10528300" y="60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28549</xdr:rowOff>
    </xdr:from>
    <xdr:to>
      <xdr:col>50</xdr:col>
      <xdr:colOff>165100</xdr:colOff>
      <xdr:row>36</xdr:row>
      <xdr:rowOff>130149</xdr:rowOff>
    </xdr:to>
    <xdr:sp macro="" textlink="">
      <xdr:nvSpPr>
        <xdr:cNvPr id="310" name="楕円 309"/>
        <xdr:cNvSpPr/>
      </xdr:nvSpPr>
      <xdr:spPr>
        <a:xfrm>
          <a:off x="9588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146676</xdr:rowOff>
    </xdr:from>
    <xdr:ext cx="469744" cy="259045"/>
    <xdr:sp macro="" textlink="">
      <xdr:nvSpPr>
        <xdr:cNvPr id="311" name="テキスト ボックス 310"/>
        <xdr:cNvSpPr txBox="1"/>
      </xdr:nvSpPr>
      <xdr:spPr>
        <a:xfrm>
          <a:off x="9404428" y="59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31064</xdr:rowOff>
    </xdr:from>
    <xdr:to>
      <xdr:col>46</xdr:col>
      <xdr:colOff>38100</xdr:colOff>
      <xdr:row>36</xdr:row>
      <xdr:rowOff>132664</xdr:rowOff>
    </xdr:to>
    <xdr:sp macro="" textlink="">
      <xdr:nvSpPr>
        <xdr:cNvPr id="312" name="楕円 311"/>
        <xdr:cNvSpPr/>
      </xdr:nvSpPr>
      <xdr:spPr>
        <a:xfrm>
          <a:off x="8699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149191</xdr:rowOff>
    </xdr:from>
    <xdr:ext cx="469744" cy="259045"/>
    <xdr:sp macro="" textlink="">
      <xdr:nvSpPr>
        <xdr:cNvPr id="313" name="テキスト ボックス 312"/>
        <xdr:cNvSpPr txBox="1"/>
      </xdr:nvSpPr>
      <xdr:spPr>
        <a:xfrm>
          <a:off x="8515428" y="59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34265</xdr:rowOff>
    </xdr:from>
    <xdr:to>
      <xdr:col>41</xdr:col>
      <xdr:colOff>101600</xdr:colOff>
      <xdr:row>36</xdr:row>
      <xdr:rowOff>135865</xdr:rowOff>
    </xdr:to>
    <xdr:sp macro="" textlink="">
      <xdr:nvSpPr>
        <xdr:cNvPr id="314" name="楕円 313"/>
        <xdr:cNvSpPr/>
      </xdr:nvSpPr>
      <xdr:spPr>
        <a:xfrm>
          <a:off x="7810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152392</xdr:rowOff>
    </xdr:from>
    <xdr:ext cx="469744" cy="259045"/>
    <xdr:sp macro="" textlink="">
      <xdr:nvSpPr>
        <xdr:cNvPr id="315" name="テキスト ボックス 314"/>
        <xdr:cNvSpPr txBox="1"/>
      </xdr:nvSpPr>
      <xdr:spPr>
        <a:xfrm>
          <a:off x="7626428" y="59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75641</xdr:rowOff>
    </xdr:from>
    <xdr:to>
      <xdr:col>36</xdr:col>
      <xdr:colOff>165100</xdr:colOff>
      <xdr:row>36</xdr:row>
      <xdr:rowOff>5791</xdr:rowOff>
    </xdr:to>
    <xdr:sp macro="" textlink="">
      <xdr:nvSpPr>
        <xdr:cNvPr id="316" name="楕円 315"/>
        <xdr:cNvSpPr/>
      </xdr:nvSpPr>
      <xdr:spPr>
        <a:xfrm>
          <a:off x="6921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22318</xdr:rowOff>
    </xdr:from>
    <xdr:ext cx="469744" cy="259045"/>
    <xdr:sp macro="" textlink="">
      <xdr:nvSpPr>
        <xdr:cNvPr id="317" name="テキスト ボックス 316"/>
        <xdr:cNvSpPr txBox="1"/>
      </xdr:nvSpPr>
      <xdr:spPr>
        <a:xfrm>
          <a:off x="6737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96038</xdr:rowOff>
    </xdr:from>
    <xdr:to>
      <xdr:col>55</xdr:col>
      <xdr:colOff>0</xdr:colOff>
      <xdr:row>58</xdr:row>
      <xdr:rowOff>103181</xdr:rowOff>
    </xdr:to>
    <xdr:cxnSp macro="">
      <xdr:nvCxnSpPr>
        <xdr:cNvPr id="346" name="直線コネクタ 345"/>
        <xdr:cNvCxnSpPr/>
      </xdr:nvCxnSpPr>
      <xdr:spPr>
        <a:xfrm>
          <a:off x="9639300" y="10040138"/>
          <a:ext cx="8382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165056</xdr:rowOff>
    </xdr:from>
    <xdr:to>
      <xdr:col>50</xdr:col>
      <xdr:colOff>114300</xdr:colOff>
      <xdr:row>58</xdr:row>
      <xdr:rowOff>96038</xdr:rowOff>
    </xdr:to>
    <xdr:cxnSp macro="">
      <xdr:nvCxnSpPr>
        <xdr:cNvPr id="349" name="直線コネクタ 348"/>
        <xdr:cNvCxnSpPr/>
      </xdr:nvCxnSpPr>
      <xdr:spPr>
        <a:xfrm>
          <a:off x="8750300" y="9937706"/>
          <a:ext cx="889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1" name="テキスト ボックス 350"/>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165056</xdr:rowOff>
    </xdr:from>
    <xdr:to>
      <xdr:col>45</xdr:col>
      <xdr:colOff>177800</xdr:colOff>
      <xdr:row>58</xdr:row>
      <xdr:rowOff>75064</xdr:rowOff>
    </xdr:to>
    <xdr:cxnSp macro="">
      <xdr:nvCxnSpPr>
        <xdr:cNvPr id="352" name="直線コネクタ 351"/>
        <xdr:cNvCxnSpPr/>
      </xdr:nvCxnSpPr>
      <xdr:spPr>
        <a:xfrm flipV="1">
          <a:off x="7861300" y="9937706"/>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91560</xdr:rowOff>
    </xdr:from>
    <xdr:to>
      <xdr:col>41</xdr:col>
      <xdr:colOff>50800</xdr:colOff>
      <xdr:row>58</xdr:row>
      <xdr:rowOff>75064</xdr:rowOff>
    </xdr:to>
    <xdr:cxnSp macro="">
      <xdr:nvCxnSpPr>
        <xdr:cNvPr id="355" name="直線コネクタ 354"/>
        <xdr:cNvCxnSpPr/>
      </xdr:nvCxnSpPr>
      <xdr:spPr>
        <a:xfrm>
          <a:off x="6972300" y="9692760"/>
          <a:ext cx="889000" cy="3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52381</xdr:rowOff>
    </xdr:from>
    <xdr:to>
      <xdr:col>55</xdr:col>
      <xdr:colOff>50800</xdr:colOff>
      <xdr:row>58</xdr:row>
      <xdr:rowOff>153981</xdr:rowOff>
    </xdr:to>
    <xdr:sp macro="" textlink="">
      <xdr:nvSpPr>
        <xdr:cNvPr id="365" name="楕円 364"/>
        <xdr:cNvSpPr/>
      </xdr:nvSpPr>
      <xdr:spPr>
        <a:xfrm>
          <a:off x="104267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138758</xdr:rowOff>
    </xdr:from>
    <xdr:ext cx="469744" cy="259045"/>
    <xdr:sp macro="" textlink="">
      <xdr:nvSpPr>
        <xdr:cNvPr id="366" name="農林水産業費該当値テキスト"/>
        <xdr:cNvSpPr txBox="1"/>
      </xdr:nvSpPr>
      <xdr:spPr>
        <a:xfrm>
          <a:off x="10528300" y="99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45238</xdr:rowOff>
    </xdr:from>
    <xdr:to>
      <xdr:col>50</xdr:col>
      <xdr:colOff>165100</xdr:colOff>
      <xdr:row>58</xdr:row>
      <xdr:rowOff>146838</xdr:rowOff>
    </xdr:to>
    <xdr:sp macro="" textlink="">
      <xdr:nvSpPr>
        <xdr:cNvPr id="367" name="楕円 366"/>
        <xdr:cNvSpPr/>
      </xdr:nvSpPr>
      <xdr:spPr>
        <a:xfrm>
          <a:off x="9588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137965</xdr:rowOff>
    </xdr:from>
    <xdr:ext cx="469744" cy="259045"/>
    <xdr:sp macro="" textlink="">
      <xdr:nvSpPr>
        <xdr:cNvPr id="368" name="テキスト ボックス 367"/>
        <xdr:cNvSpPr txBox="1"/>
      </xdr:nvSpPr>
      <xdr:spPr>
        <a:xfrm>
          <a:off x="9404428" y="100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114256</xdr:rowOff>
    </xdr:from>
    <xdr:to>
      <xdr:col>46</xdr:col>
      <xdr:colOff>38100</xdr:colOff>
      <xdr:row>58</xdr:row>
      <xdr:rowOff>44406</xdr:rowOff>
    </xdr:to>
    <xdr:sp macro="" textlink="">
      <xdr:nvSpPr>
        <xdr:cNvPr id="369" name="楕円 368"/>
        <xdr:cNvSpPr/>
      </xdr:nvSpPr>
      <xdr:spPr>
        <a:xfrm>
          <a:off x="86995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35533</xdr:rowOff>
    </xdr:from>
    <xdr:ext cx="534377" cy="259045"/>
    <xdr:sp macro="" textlink="">
      <xdr:nvSpPr>
        <xdr:cNvPr id="370" name="テキスト ボックス 369"/>
        <xdr:cNvSpPr txBox="1"/>
      </xdr:nvSpPr>
      <xdr:spPr>
        <a:xfrm>
          <a:off x="8483111" y="99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24264</xdr:rowOff>
    </xdr:from>
    <xdr:to>
      <xdr:col>41</xdr:col>
      <xdr:colOff>101600</xdr:colOff>
      <xdr:row>58</xdr:row>
      <xdr:rowOff>125864</xdr:rowOff>
    </xdr:to>
    <xdr:sp macro="" textlink="">
      <xdr:nvSpPr>
        <xdr:cNvPr id="371" name="楕円 370"/>
        <xdr:cNvSpPr/>
      </xdr:nvSpPr>
      <xdr:spPr>
        <a:xfrm>
          <a:off x="7810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116991</xdr:rowOff>
    </xdr:from>
    <xdr:ext cx="469744" cy="259045"/>
    <xdr:sp macro="" textlink="">
      <xdr:nvSpPr>
        <xdr:cNvPr id="372" name="テキスト ボックス 371"/>
        <xdr:cNvSpPr txBox="1"/>
      </xdr:nvSpPr>
      <xdr:spPr>
        <a:xfrm>
          <a:off x="7626428" y="100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40760</xdr:rowOff>
    </xdr:from>
    <xdr:to>
      <xdr:col>36</xdr:col>
      <xdr:colOff>165100</xdr:colOff>
      <xdr:row>56</xdr:row>
      <xdr:rowOff>142360</xdr:rowOff>
    </xdr:to>
    <xdr:sp macro="" textlink="">
      <xdr:nvSpPr>
        <xdr:cNvPr id="373" name="楕円 372"/>
        <xdr:cNvSpPr/>
      </xdr:nvSpPr>
      <xdr:spPr>
        <a:xfrm>
          <a:off x="6921500" y="9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158887</xdr:rowOff>
    </xdr:from>
    <xdr:ext cx="534377" cy="259045"/>
    <xdr:sp macro="" textlink="">
      <xdr:nvSpPr>
        <xdr:cNvPr id="374" name="テキスト ボックス 373"/>
        <xdr:cNvSpPr txBox="1"/>
      </xdr:nvSpPr>
      <xdr:spPr>
        <a:xfrm>
          <a:off x="6705111" y="9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108398</xdr:rowOff>
    </xdr:from>
    <xdr:to>
      <xdr:col>55</xdr:col>
      <xdr:colOff>0</xdr:colOff>
      <xdr:row>79</xdr:row>
      <xdr:rowOff>32666</xdr:rowOff>
    </xdr:to>
    <xdr:cxnSp macro="">
      <xdr:nvCxnSpPr>
        <xdr:cNvPr id="405" name="直線コネクタ 404"/>
        <xdr:cNvCxnSpPr/>
      </xdr:nvCxnSpPr>
      <xdr:spPr>
        <a:xfrm flipV="1">
          <a:off x="9639300" y="13481498"/>
          <a:ext cx="8382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133266</xdr:rowOff>
    </xdr:from>
    <xdr:to>
      <xdr:col>50</xdr:col>
      <xdr:colOff>114300</xdr:colOff>
      <xdr:row>79</xdr:row>
      <xdr:rowOff>32666</xdr:rowOff>
    </xdr:to>
    <xdr:cxnSp macro="">
      <xdr:nvCxnSpPr>
        <xdr:cNvPr id="408" name="直線コネクタ 407"/>
        <xdr:cNvCxnSpPr/>
      </xdr:nvCxnSpPr>
      <xdr:spPr>
        <a:xfrm>
          <a:off x="8750300" y="13506366"/>
          <a:ext cx="8890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133266</xdr:rowOff>
    </xdr:from>
    <xdr:to>
      <xdr:col>45</xdr:col>
      <xdr:colOff>177800</xdr:colOff>
      <xdr:row>79</xdr:row>
      <xdr:rowOff>18493</xdr:rowOff>
    </xdr:to>
    <xdr:cxnSp macro="">
      <xdr:nvCxnSpPr>
        <xdr:cNvPr id="411" name="直線コネクタ 410"/>
        <xdr:cNvCxnSpPr/>
      </xdr:nvCxnSpPr>
      <xdr:spPr>
        <a:xfrm flipV="1">
          <a:off x="7861300" y="13506366"/>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146721</xdr:rowOff>
    </xdr:from>
    <xdr:to>
      <xdr:col>41</xdr:col>
      <xdr:colOff>50800</xdr:colOff>
      <xdr:row>79</xdr:row>
      <xdr:rowOff>18493</xdr:rowOff>
    </xdr:to>
    <xdr:cxnSp macro="">
      <xdr:nvCxnSpPr>
        <xdr:cNvPr id="414" name="直線コネクタ 413"/>
        <xdr:cNvCxnSpPr/>
      </xdr:nvCxnSpPr>
      <xdr:spPr>
        <a:xfrm>
          <a:off x="6972300" y="13519821"/>
          <a:ext cx="8890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8" name="テキスト ボックス 417"/>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57598</xdr:rowOff>
    </xdr:from>
    <xdr:to>
      <xdr:col>55</xdr:col>
      <xdr:colOff>50800</xdr:colOff>
      <xdr:row>78</xdr:row>
      <xdr:rowOff>159198</xdr:rowOff>
    </xdr:to>
    <xdr:sp macro="" textlink="">
      <xdr:nvSpPr>
        <xdr:cNvPr id="424" name="楕円 423"/>
        <xdr:cNvSpPr/>
      </xdr:nvSpPr>
      <xdr:spPr>
        <a:xfrm>
          <a:off x="10426700" y="134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36025</xdr:rowOff>
    </xdr:from>
    <xdr:ext cx="469744" cy="259045"/>
    <xdr:sp macro="" textlink="">
      <xdr:nvSpPr>
        <xdr:cNvPr id="425" name="商工費該当値テキスト"/>
        <xdr:cNvSpPr txBox="1"/>
      </xdr:nvSpPr>
      <xdr:spPr>
        <a:xfrm>
          <a:off x="10528300" y="134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153316</xdr:rowOff>
    </xdr:from>
    <xdr:to>
      <xdr:col>50</xdr:col>
      <xdr:colOff>165100</xdr:colOff>
      <xdr:row>79</xdr:row>
      <xdr:rowOff>83466</xdr:rowOff>
    </xdr:to>
    <xdr:sp macro="" textlink="">
      <xdr:nvSpPr>
        <xdr:cNvPr id="426" name="楕円 425"/>
        <xdr:cNvSpPr/>
      </xdr:nvSpPr>
      <xdr:spPr>
        <a:xfrm>
          <a:off x="9588500" y="135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74593</xdr:rowOff>
    </xdr:from>
    <xdr:ext cx="469744" cy="259045"/>
    <xdr:sp macro="" textlink="">
      <xdr:nvSpPr>
        <xdr:cNvPr id="427" name="テキスト ボックス 426"/>
        <xdr:cNvSpPr txBox="1"/>
      </xdr:nvSpPr>
      <xdr:spPr>
        <a:xfrm>
          <a:off x="9404428" y="136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82466</xdr:rowOff>
    </xdr:from>
    <xdr:to>
      <xdr:col>46</xdr:col>
      <xdr:colOff>38100</xdr:colOff>
      <xdr:row>79</xdr:row>
      <xdr:rowOff>12616</xdr:rowOff>
    </xdr:to>
    <xdr:sp macro="" textlink="">
      <xdr:nvSpPr>
        <xdr:cNvPr id="428" name="楕円 427"/>
        <xdr:cNvSpPr/>
      </xdr:nvSpPr>
      <xdr:spPr>
        <a:xfrm>
          <a:off x="8699500" y="134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3743</xdr:rowOff>
    </xdr:from>
    <xdr:ext cx="469744" cy="259045"/>
    <xdr:sp macro="" textlink="">
      <xdr:nvSpPr>
        <xdr:cNvPr id="429" name="テキスト ボックス 428"/>
        <xdr:cNvSpPr txBox="1"/>
      </xdr:nvSpPr>
      <xdr:spPr>
        <a:xfrm>
          <a:off x="8515428" y="1354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139143</xdr:rowOff>
    </xdr:from>
    <xdr:to>
      <xdr:col>41</xdr:col>
      <xdr:colOff>101600</xdr:colOff>
      <xdr:row>79</xdr:row>
      <xdr:rowOff>69293</xdr:rowOff>
    </xdr:to>
    <xdr:sp macro="" textlink="">
      <xdr:nvSpPr>
        <xdr:cNvPr id="430" name="楕円 429"/>
        <xdr:cNvSpPr/>
      </xdr:nvSpPr>
      <xdr:spPr>
        <a:xfrm>
          <a:off x="7810500" y="135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60420</xdr:rowOff>
    </xdr:from>
    <xdr:ext cx="469744" cy="259045"/>
    <xdr:sp macro="" textlink="">
      <xdr:nvSpPr>
        <xdr:cNvPr id="431" name="テキスト ボックス 430"/>
        <xdr:cNvSpPr txBox="1"/>
      </xdr:nvSpPr>
      <xdr:spPr>
        <a:xfrm>
          <a:off x="7626428" y="1360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95921</xdr:rowOff>
    </xdr:from>
    <xdr:to>
      <xdr:col>36</xdr:col>
      <xdr:colOff>165100</xdr:colOff>
      <xdr:row>79</xdr:row>
      <xdr:rowOff>26071</xdr:rowOff>
    </xdr:to>
    <xdr:sp macro="" textlink="">
      <xdr:nvSpPr>
        <xdr:cNvPr id="432" name="楕円 431"/>
        <xdr:cNvSpPr/>
      </xdr:nvSpPr>
      <xdr:spPr>
        <a:xfrm>
          <a:off x="6921500" y="134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17198</xdr:rowOff>
    </xdr:from>
    <xdr:ext cx="469744" cy="259045"/>
    <xdr:sp macro="" textlink="">
      <xdr:nvSpPr>
        <xdr:cNvPr id="433" name="テキスト ボックス 432"/>
        <xdr:cNvSpPr txBox="1"/>
      </xdr:nvSpPr>
      <xdr:spPr>
        <a:xfrm>
          <a:off x="6737428" y="1356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147701</xdr:rowOff>
    </xdr:from>
    <xdr:to>
      <xdr:col>54</xdr:col>
      <xdr:colOff>189865</xdr:colOff>
      <xdr:row>98</xdr:row>
      <xdr:rowOff>53860</xdr:rowOff>
    </xdr:to>
    <xdr:cxnSp macro="">
      <xdr:nvCxnSpPr>
        <xdr:cNvPr id="455" name="直線コネクタ 454"/>
        <xdr:cNvCxnSpPr/>
      </xdr:nvCxnSpPr>
      <xdr:spPr>
        <a:xfrm flipV="1">
          <a:off x="10475595" y="16092551"/>
          <a:ext cx="1270" cy="7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57687</xdr:rowOff>
    </xdr:from>
    <xdr:ext cx="534377" cy="259045"/>
    <xdr:sp macro="" textlink="">
      <xdr:nvSpPr>
        <xdr:cNvPr id="456" name="土木費最小値テキスト"/>
        <xdr:cNvSpPr txBox="1"/>
      </xdr:nvSpPr>
      <xdr:spPr>
        <a:xfrm>
          <a:off x="10528300" y="168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53860</xdr:rowOff>
    </xdr:from>
    <xdr:to>
      <xdr:col>55</xdr:col>
      <xdr:colOff>88900</xdr:colOff>
      <xdr:row>98</xdr:row>
      <xdr:rowOff>53860</xdr:rowOff>
    </xdr:to>
    <xdr:cxnSp macro="">
      <xdr:nvCxnSpPr>
        <xdr:cNvPr id="457" name="直線コネクタ 456"/>
        <xdr:cNvCxnSpPr/>
      </xdr:nvCxnSpPr>
      <xdr:spPr>
        <a:xfrm>
          <a:off x="10388600" y="1685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94378</xdr:rowOff>
    </xdr:from>
    <xdr:ext cx="599010" cy="259045"/>
    <xdr:sp macro="" textlink="">
      <xdr:nvSpPr>
        <xdr:cNvPr id="458" name="土木費最大値テキスト"/>
        <xdr:cNvSpPr txBox="1"/>
      </xdr:nvSpPr>
      <xdr:spPr>
        <a:xfrm>
          <a:off x="10528300" y="1586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147701</xdr:rowOff>
    </xdr:from>
    <xdr:to>
      <xdr:col>55</xdr:col>
      <xdr:colOff>88900</xdr:colOff>
      <xdr:row>93</xdr:row>
      <xdr:rowOff>147701</xdr:rowOff>
    </xdr:to>
    <xdr:cxnSp macro="">
      <xdr:nvCxnSpPr>
        <xdr:cNvPr id="459" name="直線コネクタ 458"/>
        <xdr:cNvCxnSpPr/>
      </xdr:nvCxnSpPr>
      <xdr:spPr>
        <a:xfrm>
          <a:off x="10388600" y="1609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147701</xdr:rowOff>
    </xdr:from>
    <xdr:to>
      <xdr:col>55</xdr:col>
      <xdr:colOff>0</xdr:colOff>
      <xdr:row>96</xdr:row>
      <xdr:rowOff>53198</xdr:rowOff>
    </xdr:to>
    <xdr:cxnSp macro="">
      <xdr:nvCxnSpPr>
        <xdr:cNvPr id="460" name="直線コネクタ 459"/>
        <xdr:cNvCxnSpPr/>
      </xdr:nvCxnSpPr>
      <xdr:spPr>
        <a:xfrm flipV="1">
          <a:off x="9639300" y="16092551"/>
          <a:ext cx="838200" cy="4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129598</xdr:rowOff>
    </xdr:from>
    <xdr:ext cx="534377" cy="259045"/>
    <xdr:sp macro="" textlink="">
      <xdr:nvSpPr>
        <xdr:cNvPr id="461" name="土木費平均値テキスト"/>
        <xdr:cNvSpPr txBox="1"/>
      </xdr:nvSpPr>
      <xdr:spPr>
        <a:xfrm>
          <a:off x="10528300" y="1658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151171</xdr:rowOff>
    </xdr:from>
    <xdr:to>
      <xdr:col>55</xdr:col>
      <xdr:colOff>50800</xdr:colOff>
      <xdr:row>97</xdr:row>
      <xdr:rowOff>81321</xdr:rowOff>
    </xdr:to>
    <xdr:sp macro="" textlink="">
      <xdr:nvSpPr>
        <xdr:cNvPr id="462" name="フローチャート: 判断 461"/>
        <xdr:cNvSpPr/>
      </xdr:nvSpPr>
      <xdr:spPr>
        <a:xfrm>
          <a:off x="104267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67517</xdr:rowOff>
    </xdr:from>
    <xdr:to>
      <xdr:col>50</xdr:col>
      <xdr:colOff>114300</xdr:colOff>
      <xdr:row>96</xdr:row>
      <xdr:rowOff>53198</xdr:rowOff>
    </xdr:to>
    <xdr:cxnSp macro="">
      <xdr:nvCxnSpPr>
        <xdr:cNvPr id="463" name="直線コネクタ 462"/>
        <xdr:cNvCxnSpPr/>
      </xdr:nvCxnSpPr>
      <xdr:spPr>
        <a:xfrm>
          <a:off x="8750300" y="15840917"/>
          <a:ext cx="889000" cy="6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158714</xdr:rowOff>
    </xdr:from>
    <xdr:to>
      <xdr:col>50</xdr:col>
      <xdr:colOff>165100</xdr:colOff>
      <xdr:row>97</xdr:row>
      <xdr:rowOff>88864</xdr:rowOff>
    </xdr:to>
    <xdr:sp macro="" textlink="">
      <xdr:nvSpPr>
        <xdr:cNvPr id="464" name="フローチャート: 判断 463"/>
        <xdr:cNvSpPr/>
      </xdr:nvSpPr>
      <xdr:spPr>
        <a:xfrm>
          <a:off x="9588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79991</xdr:rowOff>
    </xdr:from>
    <xdr:ext cx="534377" cy="259045"/>
    <xdr:sp macro="" textlink="">
      <xdr:nvSpPr>
        <xdr:cNvPr id="465" name="テキスト ボックス 464"/>
        <xdr:cNvSpPr txBox="1"/>
      </xdr:nvSpPr>
      <xdr:spPr>
        <a:xfrm>
          <a:off x="9372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67517</xdr:rowOff>
    </xdr:from>
    <xdr:to>
      <xdr:col>45</xdr:col>
      <xdr:colOff>177800</xdr:colOff>
      <xdr:row>95</xdr:row>
      <xdr:rowOff>27521</xdr:rowOff>
    </xdr:to>
    <xdr:cxnSp macro="">
      <xdr:nvCxnSpPr>
        <xdr:cNvPr id="466" name="直線コネクタ 465"/>
        <xdr:cNvCxnSpPr/>
      </xdr:nvCxnSpPr>
      <xdr:spPr>
        <a:xfrm flipV="1">
          <a:off x="7861300" y="15840917"/>
          <a:ext cx="889000" cy="4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4908</xdr:rowOff>
    </xdr:from>
    <xdr:to>
      <xdr:col>46</xdr:col>
      <xdr:colOff>38100</xdr:colOff>
      <xdr:row>97</xdr:row>
      <xdr:rowOff>106508</xdr:rowOff>
    </xdr:to>
    <xdr:sp macro="" textlink="">
      <xdr:nvSpPr>
        <xdr:cNvPr id="467" name="フローチャート: 判断 466"/>
        <xdr:cNvSpPr/>
      </xdr:nvSpPr>
      <xdr:spPr>
        <a:xfrm>
          <a:off x="8699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97635</xdr:rowOff>
    </xdr:from>
    <xdr:ext cx="534377" cy="259045"/>
    <xdr:sp macro="" textlink="">
      <xdr:nvSpPr>
        <xdr:cNvPr id="468" name="テキスト ボックス 467"/>
        <xdr:cNvSpPr txBox="1"/>
      </xdr:nvSpPr>
      <xdr:spPr>
        <a:xfrm>
          <a:off x="8483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87246</xdr:rowOff>
    </xdr:from>
    <xdr:to>
      <xdr:col>41</xdr:col>
      <xdr:colOff>50800</xdr:colOff>
      <xdr:row>95</xdr:row>
      <xdr:rowOff>27521</xdr:rowOff>
    </xdr:to>
    <xdr:cxnSp macro="">
      <xdr:nvCxnSpPr>
        <xdr:cNvPr id="469" name="直線コネクタ 468"/>
        <xdr:cNvCxnSpPr/>
      </xdr:nvCxnSpPr>
      <xdr:spPr>
        <a:xfrm>
          <a:off x="6972300" y="16203546"/>
          <a:ext cx="889000" cy="1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3121</xdr:rowOff>
    </xdr:from>
    <xdr:to>
      <xdr:col>41</xdr:col>
      <xdr:colOff>101600</xdr:colOff>
      <xdr:row>97</xdr:row>
      <xdr:rowOff>104721</xdr:rowOff>
    </xdr:to>
    <xdr:sp macro="" textlink="">
      <xdr:nvSpPr>
        <xdr:cNvPr id="470" name="フローチャート: 判断 469"/>
        <xdr:cNvSpPr/>
      </xdr:nvSpPr>
      <xdr:spPr>
        <a:xfrm>
          <a:off x="7810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95848</xdr:rowOff>
    </xdr:from>
    <xdr:ext cx="534377" cy="259045"/>
    <xdr:sp macro="" textlink="">
      <xdr:nvSpPr>
        <xdr:cNvPr id="471" name="テキスト ボックス 470"/>
        <xdr:cNvSpPr txBox="1"/>
      </xdr:nvSpPr>
      <xdr:spPr>
        <a:xfrm>
          <a:off x="7594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9424</xdr:rowOff>
    </xdr:from>
    <xdr:to>
      <xdr:col>36</xdr:col>
      <xdr:colOff>165100</xdr:colOff>
      <xdr:row>97</xdr:row>
      <xdr:rowOff>111024</xdr:rowOff>
    </xdr:to>
    <xdr:sp macro="" textlink="">
      <xdr:nvSpPr>
        <xdr:cNvPr id="472" name="フローチャート: 判断 471"/>
        <xdr:cNvSpPr/>
      </xdr:nvSpPr>
      <xdr:spPr>
        <a:xfrm>
          <a:off x="6921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102151</xdr:rowOff>
    </xdr:from>
    <xdr:ext cx="534377" cy="259045"/>
    <xdr:sp macro="" textlink="">
      <xdr:nvSpPr>
        <xdr:cNvPr id="473" name="テキスト ボックス 472"/>
        <xdr:cNvSpPr txBox="1"/>
      </xdr:nvSpPr>
      <xdr:spPr>
        <a:xfrm>
          <a:off x="6705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96901</xdr:rowOff>
    </xdr:from>
    <xdr:to>
      <xdr:col>55</xdr:col>
      <xdr:colOff>50800</xdr:colOff>
      <xdr:row>94</xdr:row>
      <xdr:rowOff>27051</xdr:rowOff>
    </xdr:to>
    <xdr:sp macro="" textlink="">
      <xdr:nvSpPr>
        <xdr:cNvPr id="479" name="楕円 478"/>
        <xdr:cNvSpPr/>
      </xdr:nvSpPr>
      <xdr:spPr>
        <a:xfrm>
          <a:off x="104267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49928</xdr:rowOff>
    </xdr:from>
    <xdr:ext cx="599010" cy="259045"/>
    <xdr:sp macro="" textlink="">
      <xdr:nvSpPr>
        <xdr:cNvPr id="480" name="土木費該当値テキスト"/>
        <xdr:cNvSpPr txBox="1"/>
      </xdr:nvSpPr>
      <xdr:spPr>
        <a:xfrm>
          <a:off x="10528300" y="159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2398</xdr:rowOff>
    </xdr:from>
    <xdr:to>
      <xdr:col>50</xdr:col>
      <xdr:colOff>165100</xdr:colOff>
      <xdr:row>96</xdr:row>
      <xdr:rowOff>103998</xdr:rowOff>
    </xdr:to>
    <xdr:sp macro="" textlink="">
      <xdr:nvSpPr>
        <xdr:cNvPr id="481" name="楕円 480"/>
        <xdr:cNvSpPr/>
      </xdr:nvSpPr>
      <xdr:spPr>
        <a:xfrm>
          <a:off x="9588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120525</xdr:rowOff>
    </xdr:from>
    <xdr:ext cx="534377" cy="259045"/>
    <xdr:sp macro="" textlink="">
      <xdr:nvSpPr>
        <xdr:cNvPr id="482" name="テキスト ボックス 481"/>
        <xdr:cNvSpPr txBox="1"/>
      </xdr:nvSpPr>
      <xdr:spPr>
        <a:xfrm>
          <a:off x="9372111" y="162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16717</xdr:rowOff>
    </xdr:from>
    <xdr:to>
      <xdr:col>46</xdr:col>
      <xdr:colOff>38100</xdr:colOff>
      <xdr:row>92</xdr:row>
      <xdr:rowOff>118317</xdr:rowOff>
    </xdr:to>
    <xdr:sp macro="" textlink="">
      <xdr:nvSpPr>
        <xdr:cNvPr id="483" name="楕円 482"/>
        <xdr:cNvSpPr/>
      </xdr:nvSpPr>
      <xdr:spPr>
        <a:xfrm>
          <a:off x="8699500" y="157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134844</xdr:rowOff>
    </xdr:from>
    <xdr:ext cx="599010" cy="259045"/>
    <xdr:sp macro="" textlink="">
      <xdr:nvSpPr>
        <xdr:cNvPr id="484" name="テキスト ボックス 483"/>
        <xdr:cNvSpPr txBox="1"/>
      </xdr:nvSpPr>
      <xdr:spPr>
        <a:xfrm>
          <a:off x="8450795" y="1556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148171</xdr:rowOff>
    </xdr:from>
    <xdr:to>
      <xdr:col>41</xdr:col>
      <xdr:colOff>101600</xdr:colOff>
      <xdr:row>95</xdr:row>
      <xdr:rowOff>78321</xdr:rowOff>
    </xdr:to>
    <xdr:sp macro="" textlink="">
      <xdr:nvSpPr>
        <xdr:cNvPr id="485" name="楕円 484"/>
        <xdr:cNvSpPr/>
      </xdr:nvSpPr>
      <xdr:spPr>
        <a:xfrm>
          <a:off x="7810500" y="162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94848</xdr:rowOff>
    </xdr:from>
    <xdr:ext cx="599010" cy="259045"/>
    <xdr:sp macro="" textlink="">
      <xdr:nvSpPr>
        <xdr:cNvPr id="486" name="テキスト ボックス 485"/>
        <xdr:cNvSpPr txBox="1"/>
      </xdr:nvSpPr>
      <xdr:spPr>
        <a:xfrm>
          <a:off x="7561795" y="160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36446</xdr:rowOff>
    </xdr:from>
    <xdr:to>
      <xdr:col>36</xdr:col>
      <xdr:colOff>165100</xdr:colOff>
      <xdr:row>94</xdr:row>
      <xdr:rowOff>138046</xdr:rowOff>
    </xdr:to>
    <xdr:sp macro="" textlink="">
      <xdr:nvSpPr>
        <xdr:cNvPr id="487" name="楕円 486"/>
        <xdr:cNvSpPr/>
      </xdr:nvSpPr>
      <xdr:spPr>
        <a:xfrm>
          <a:off x="6921500" y="161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154573</xdr:rowOff>
    </xdr:from>
    <xdr:ext cx="599010" cy="259045"/>
    <xdr:sp macro="" textlink="">
      <xdr:nvSpPr>
        <xdr:cNvPr id="488" name="テキスト ボックス 487"/>
        <xdr:cNvSpPr txBox="1"/>
      </xdr:nvSpPr>
      <xdr:spPr>
        <a:xfrm>
          <a:off x="6672795" y="1592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5" name="直線コネクタ 514"/>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6"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7" name="直線コネクタ 516"/>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18"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19" name="直線コネクタ 518"/>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126180</xdr:rowOff>
    </xdr:from>
    <xdr:to>
      <xdr:col>85</xdr:col>
      <xdr:colOff>127000</xdr:colOff>
      <xdr:row>37</xdr:row>
      <xdr:rowOff>102667</xdr:rowOff>
    </xdr:to>
    <xdr:cxnSp macro="">
      <xdr:nvCxnSpPr>
        <xdr:cNvPr id="520" name="直線コネクタ 519"/>
        <xdr:cNvCxnSpPr/>
      </xdr:nvCxnSpPr>
      <xdr:spPr>
        <a:xfrm flipV="1">
          <a:off x="15481300" y="6298380"/>
          <a:ext cx="8382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1"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2" name="フローチャート: 判断 521"/>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169451</xdr:rowOff>
    </xdr:from>
    <xdr:to>
      <xdr:col>81</xdr:col>
      <xdr:colOff>50800</xdr:colOff>
      <xdr:row>37</xdr:row>
      <xdr:rowOff>102667</xdr:rowOff>
    </xdr:to>
    <xdr:cxnSp macro="">
      <xdr:nvCxnSpPr>
        <xdr:cNvPr id="523" name="直線コネクタ 522"/>
        <xdr:cNvCxnSpPr/>
      </xdr:nvCxnSpPr>
      <xdr:spPr>
        <a:xfrm>
          <a:off x="14592300" y="6341651"/>
          <a:ext cx="8890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4" name="フローチャート: 判断 523"/>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5" name="テキスト ボックス 524"/>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169451</xdr:rowOff>
    </xdr:from>
    <xdr:to>
      <xdr:col>76</xdr:col>
      <xdr:colOff>114300</xdr:colOff>
      <xdr:row>37</xdr:row>
      <xdr:rowOff>117363</xdr:rowOff>
    </xdr:to>
    <xdr:cxnSp macro="">
      <xdr:nvCxnSpPr>
        <xdr:cNvPr id="526" name="直線コネクタ 525"/>
        <xdr:cNvCxnSpPr/>
      </xdr:nvCxnSpPr>
      <xdr:spPr>
        <a:xfrm flipV="1">
          <a:off x="13703300" y="6341651"/>
          <a:ext cx="889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7" name="フローチャート: 判断 526"/>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28" name="テキスト ボックス 527"/>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117363</xdr:rowOff>
    </xdr:from>
    <xdr:to>
      <xdr:col>71</xdr:col>
      <xdr:colOff>177800</xdr:colOff>
      <xdr:row>37</xdr:row>
      <xdr:rowOff>135128</xdr:rowOff>
    </xdr:to>
    <xdr:cxnSp macro="">
      <xdr:nvCxnSpPr>
        <xdr:cNvPr id="529" name="直線コネクタ 528"/>
        <xdr:cNvCxnSpPr/>
      </xdr:nvCxnSpPr>
      <xdr:spPr>
        <a:xfrm flipV="1">
          <a:off x="12814300" y="6461013"/>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0" name="フローチャート: 判断 529"/>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1" name="テキスト ボックス 530"/>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2" name="フローチャート: 判断 531"/>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3" name="テキスト ボックス 532"/>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75380</xdr:rowOff>
    </xdr:from>
    <xdr:to>
      <xdr:col>85</xdr:col>
      <xdr:colOff>177800</xdr:colOff>
      <xdr:row>37</xdr:row>
      <xdr:rowOff>5530</xdr:rowOff>
    </xdr:to>
    <xdr:sp macro="" textlink="">
      <xdr:nvSpPr>
        <xdr:cNvPr id="539" name="楕円 538"/>
        <xdr:cNvSpPr/>
      </xdr:nvSpPr>
      <xdr:spPr>
        <a:xfrm>
          <a:off x="16268700" y="62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53807</xdr:rowOff>
    </xdr:from>
    <xdr:ext cx="534377" cy="259045"/>
    <xdr:sp macro="" textlink="">
      <xdr:nvSpPr>
        <xdr:cNvPr id="540" name="消防費該当値テキスト"/>
        <xdr:cNvSpPr txBox="1"/>
      </xdr:nvSpPr>
      <xdr:spPr>
        <a:xfrm>
          <a:off x="16370300" y="62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51867</xdr:rowOff>
    </xdr:from>
    <xdr:to>
      <xdr:col>81</xdr:col>
      <xdr:colOff>101600</xdr:colOff>
      <xdr:row>37</xdr:row>
      <xdr:rowOff>153467</xdr:rowOff>
    </xdr:to>
    <xdr:sp macro="" textlink="">
      <xdr:nvSpPr>
        <xdr:cNvPr id="541" name="楕円 540"/>
        <xdr:cNvSpPr/>
      </xdr:nvSpPr>
      <xdr:spPr>
        <a:xfrm>
          <a:off x="15430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144594</xdr:rowOff>
    </xdr:from>
    <xdr:ext cx="534377" cy="259045"/>
    <xdr:sp macro="" textlink="">
      <xdr:nvSpPr>
        <xdr:cNvPr id="542" name="テキスト ボックス 541"/>
        <xdr:cNvSpPr txBox="1"/>
      </xdr:nvSpPr>
      <xdr:spPr>
        <a:xfrm>
          <a:off x="15214111" y="64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118651</xdr:rowOff>
    </xdr:from>
    <xdr:to>
      <xdr:col>76</xdr:col>
      <xdr:colOff>165100</xdr:colOff>
      <xdr:row>37</xdr:row>
      <xdr:rowOff>48801</xdr:rowOff>
    </xdr:to>
    <xdr:sp macro="" textlink="">
      <xdr:nvSpPr>
        <xdr:cNvPr id="543" name="楕円 542"/>
        <xdr:cNvSpPr/>
      </xdr:nvSpPr>
      <xdr:spPr>
        <a:xfrm>
          <a:off x="14541500" y="62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39928</xdr:rowOff>
    </xdr:from>
    <xdr:ext cx="534377" cy="259045"/>
    <xdr:sp macro="" textlink="">
      <xdr:nvSpPr>
        <xdr:cNvPr id="544" name="テキスト ボックス 543"/>
        <xdr:cNvSpPr txBox="1"/>
      </xdr:nvSpPr>
      <xdr:spPr>
        <a:xfrm>
          <a:off x="14325111" y="63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66563</xdr:rowOff>
    </xdr:from>
    <xdr:to>
      <xdr:col>72</xdr:col>
      <xdr:colOff>38100</xdr:colOff>
      <xdr:row>37</xdr:row>
      <xdr:rowOff>168163</xdr:rowOff>
    </xdr:to>
    <xdr:sp macro="" textlink="">
      <xdr:nvSpPr>
        <xdr:cNvPr id="545" name="楕円 544"/>
        <xdr:cNvSpPr/>
      </xdr:nvSpPr>
      <xdr:spPr>
        <a:xfrm>
          <a:off x="13652500" y="641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159290</xdr:rowOff>
    </xdr:from>
    <xdr:ext cx="534377" cy="259045"/>
    <xdr:sp macro="" textlink="">
      <xdr:nvSpPr>
        <xdr:cNvPr id="546" name="テキスト ボックス 545"/>
        <xdr:cNvSpPr txBox="1"/>
      </xdr:nvSpPr>
      <xdr:spPr>
        <a:xfrm>
          <a:off x="13436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84328</xdr:rowOff>
    </xdr:from>
    <xdr:to>
      <xdr:col>67</xdr:col>
      <xdr:colOff>101600</xdr:colOff>
      <xdr:row>38</xdr:row>
      <xdr:rowOff>14478</xdr:rowOff>
    </xdr:to>
    <xdr:sp macro="" textlink="">
      <xdr:nvSpPr>
        <xdr:cNvPr id="547" name="楕円 546"/>
        <xdr:cNvSpPr/>
      </xdr:nvSpPr>
      <xdr:spPr>
        <a:xfrm>
          <a:off x="12763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5605</xdr:rowOff>
    </xdr:from>
    <xdr:ext cx="534377" cy="259045"/>
    <xdr:sp macro="" textlink="">
      <xdr:nvSpPr>
        <xdr:cNvPr id="548" name="テキスト ボックス 547"/>
        <xdr:cNvSpPr txBox="1"/>
      </xdr:nvSpPr>
      <xdr:spPr>
        <a:xfrm>
          <a:off x="125471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2" name="直線コネクタ 571"/>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3"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4" name="直線コネクタ 573"/>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5"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6" name="直線コネクタ 575"/>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77254</xdr:rowOff>
    </xdr:from>
    <xdr:to>
      <xdr:col>85</xdr:col>
      <xdr:colOff>127000</xdr:colOff>
      <xdr:row>56</xdr:row>
      <xdr:rowOff>126015</xdr:rowOff>
    </xdr:to>
    <xdr:cxnSp macro="">
      <xdr:nvCxnSpPr>
        <xdr:cNvPr id="577" name="直線コネクタ 576"/>
        <xdr:cNvCxnSpPr/>
      </xdr:nvCxnSpPr>
      <xdr:spPr>
        <a:xfrm>
          <a:off x="15481300" y="9678454"/>
          <a:ext cx="8382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78"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79" name="フローチャート: 判断 578"/>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39787</xdr:rowOff>
    </xdr:from>
    <xdr:to>
      <xdr:col>81</xdr:col>
      <xdr:colOff>50800</xdr:colOff>
      <xdr:row>56</xdr:row>
      <xdr:rowOff>77254</xdr:rowOff>
    </xdr:to>
    <xdr:cxnSp macro="">
      <xdr:nvCxnSpPr>
        <xdr:cNvPr id="580" name="直線コネクタ 579"/>
        <xdr:cNvCxnSpPr/>
      </xdr:nvCxnSpPr>
      <xdr:spPr>
        <a:xfrm>
          <a:off x="14592300" y="9640987"/>
          <a:ext cx="8890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1" name="フローチャート: 判断 580"/>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2" name="テキスト ボックス 581"/>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39787</xdr:rowOff>
    </xdr:from>
    <xdr:to>
      <xdr:col>76</xdr:col>
      <xdr:colOff>114300</xdr:colOff>
      <xdr:row>56</xdr:row>
      <xdr:rowOff>105471</xdr:rowOff>
    </xdr:to>
    <xdr:cxnSp macro="">
      <xdr:nvCxnSpPr>
        <xdr:cNvPr id="583" name="直線コネクタ 582"/>
        <xdr:cNvCxnSpPr/>
      </xdr:nvCxnSpPr>
      <xdr:spPr>
        <a:xfrm flipV="1">
          <a:off x="13703300" y="9640987"/>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4" name="フローチャート: 判断 583"/>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5" name="テキスト ボックス 584"/>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17414</xdr:rowOff>
    </xdr:from>
    <xdr:to>
      <xdr:col>71</xdr:col>
      <xdr:colOff>177800</xdr:colOff>
      <xdr:row>56</xdr:row>
      <xdr:rowOff>105471</xdr:rowOff>
    </xdr:to>
    <xdr:cxnSp macro="">
      <xdr:nvCxnSpPr>
        <xdr:cNvPr id="586" name="直線コネクタ 585"/>
        <xdr:cNvCxnSpPr/>
      </xdr:nvCxnSpPr>
      <xdr:spPr>
        <a:xfrm>
          <a:off x="12814300" y="9618614"/>
          <a:ext cx="889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7" name="フローチャート: 判断 586"/>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88" name="テキスト ボックス 587"/>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89" name="フローチャート: 判断 588"/>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0" name="テキスト ボックス 589"/>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75215</xdr:rowOff>
    </xdr:from>
    <xdr:to>
      <xdr:col>85</xdr:col>
      <xdr:colOff>177800</xdr:colOff>
      <xdr:row>57</xdr:row>
      <xdr:rowOff>5365</xdr:rowOff>
    </xdr:to>
    <xdr:sp macro="" textlink="">
      <xdr:nvSpPr>
        <xdr:cNvPr id="596" name="楕円 595"/>
        <xdr:cNvSpPr/>
      </xdr:nvSpPr>
      <xdr:spPr>
        <a:xfrm>
          <a:off x="16268700" y="9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53642</xdr:rowOff>
    </xdr:from>
    <xdr:ext cx="534377" cy="259045"/>
    <xdr:sp macro="" textlink="">
      <xdr:nvSpPr>
        <xdr:cNvPr id="597" name="教育費該当値テキスト"/>
        <xdr:cNvSpPr txBox="1"/>
      </xdr:nvSpPr>
      <xdr:spPr>
        <a:xfrm>
          <a:off x="16370300" y="96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26454</xdr:rowOff>
    </xdr:from>
    <xdr:to>
      <xdr:col>81</xdr:col>
      <xdr:colOff>101600</xdr:colOff>
      <xdr:row>56</xdr:row>
      <xdr:rowOff>128054</xdr:rowOff>
    </xdr:to>
    <xdr:sp macro="" textlink="">
      <xdr:nvSpPr>
        <xdr:cNvPr id="598" name="楕円 597"/>
        <xdr:cNvSpPr/>
      </xdr:nvSpPr>
      <xdr:spPr>
        <a:xfrm>
          <a:off x="15430500" y="96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144581</xdr:rowOff>
    </xdr:from>
    <xdr:ext cx="534377" cy="259045"/>
    <xdr:sp macro="" textlink="">
      <xdr:nvSpPr>
        <xdr:cNvPr id="599" name="テキスト ボックス 598"/>
        <xdr:cNvSpPr txBox="1"/>
      </xdr:nvSpPr>
      <xdr:spPr>
        <a:xfrm>
          <a:off x="15214111" y="94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160437</xdr:rowOff>
    </xdr:from>
    <xdr:to>
      <xdr:col>76</xdr:col>
      <xdr:colOff>165100</xdr:colOff>
      <xdr:row>56</xdr:row>
      <xdr:rowOff>90587</xdr:rowOff>
    </xdr:to>
    <xdr:sp macro="" textlink="">
      <xdr:nvSpPr>
        <xdr:cNvPr id="600" name="楕円 599"/>
        <xdr:cNvSpPr/>
      </xdr:nvSpPr>
      <xdr:spPr>
        <a:xfrm>
          <a:off x="14541500" y="95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107114</xdr:rowOff>
    </xdr:from>
    <xdr:ext cx="534377" cy="259045"/>
    <xdr:sp macro="" textlink="">
      <xdr:nvSpPr>
        <xdr:cNvPr id="601" name="テキスト ボックス 600"/>
        <xdr:cNvSpPr txBox="1"/>
      </xdr:nvSpPr>
      <xdr:spPr>
        <a:xfrm>
          <a:off x="14325111" y="93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54671</xdr:rowOff>
    </xdr:from>
    <xdr:to>
      <xdr:col>72</xdr:col>
      <xdr:colOff>38100</xdr:colOff>
      <xdr:row>56</xdr:row>
      <xdr:rowOff>156271</xdr:rowOff>
    </xdr:to>
    <xdr:sp macro="" textlink="">
      <xdr:nvSpPr>
        <xdr:cNvPr id="602" name="楕円 601"/>
        <xdr:cNvSpPr/>
      </xdr:nvSpPr>
      <xdr:spPr>
        <a:xfrm>
          <a:off x="13652500" y="96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1348</xdr:rowOff>
    </xdr:from>
    <xdr:ext cx="534377" cy="259045"/>
    <xdr:sp macro="" textlink="">
      <xdr:nvSpPr>
        <xdr:cNvPr id="603" name="テキスト ボックス 602"/>
        <xdr:cNvSpPr txBox="1"/>
      </xdr:nvSpPr>
      <xdr:spPr>
        <a:xfrm>
          <a:off x="13436111" y="94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138064</xdr:rowOff>
    </xdr:from>
    <xdr:to>
      <xdr:col>67</xdr:col>
      <xdr:colOff>101600</xdr:colOff>
      <xdr:row>56</xdr:row>
      <xdr:rowOff>68214</xdr:rowOff>
    </xdr:to>
    <xdr:sp macro="" textlink="">
      <xdr:nvSpPr>
        <xdr:cNvPr id="604" name="楕円 603"/>
        <xdr:cNvSpPr/>
      </xdr:nvSpPr>
      <xdr:spPr>
        <a:xfrm>
          <a:off x="12763500" y="95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84741</xdr:rowOff>
    </xdr:from>
    <xdr:ext cx="534377" cy="259045"/>
    <xdr:sp macro="" textlink="">
      <xdr:nvSpPr>
        <xdr:cNvPr id="605" name="テキスト ボックス 604"/>
        <xdr:cNvSpPr txBox="1"/>
      </xdr:nvSpPr>
      <xdr:spPr>
        <a:xfrm>
          <a:off x="12547111" y="93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5" name="直線コネクタ 624"/>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6"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7" name="直線コネクタ 62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8"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29" name="直線コネクタ 628"/>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17422</xdr:rowOff>
    </xdr:from>
    <xdr:to>
      <xdr:col>85</xdr:col>
      <xdr:colOff>127000</xdr:colOff>
      <xdr:row>78</xdr:row>
      <xdr:rowOff>18073</xdr:rowOff>
    </xdr:to>
    <xdr:cxnSp macro="">
      <xdr:nvCxnSpPr>
        <xdr:cNvPr id="630" name="直線コネクタ 629"/>
        <xdr:cNvCxnSpPr/>
      </xdr:nvCxnSpPr>
      <xdr:spPr>
        <a:xfrm flipV="1">
          <a:off x="15481300" y="13390522"/>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1"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2" name="フローチャート: 判断 631"/>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18073</xdr:rowOff>
    </xdr:from>
    <xdr:to>
      <xdr:col>81</xdr:col>
      <xdr:colOff>50800</xdr:colOff>
      <xdr:row>78</xdr:row>
      <xdr:rowOff>22194</xdr:rowOff>
    </xdr:to>
    <xdr:cxnSp macro="">
      <xdr:nvCxnSpPr>
        <xdr:cNvPr id="633" name="直線コネクタ 632"/>
        <xdr:cNvCxnSpPr/>
      </xdr:nvCxnSpPr>
      <xdr:spPr>
        <a:xfrm flipV="1">
          <a:off x="14592300" y="13391173"/>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4" name="フローチャート: 判断 633"/>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5" name="テキスト ボックス 634"/>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126836</xdr:rowOff>
    </xdr:from>
    <xdr:to>
      <xdr:col>76</xdr:col>
      <xdr:colOff>114300</xdr:colOff>
      <xdr:row>78</xdr:row>
      <xdr:rowOff>22194</xdr:rowOff>
    </xdr:to>
    <xdr:cxnSp macro="">
      <xdr:nvCxnSpPr>
        <xdr:cNvPr id="636" name="直線コネクタ 635"/>
        <xdr:cNvCxnSpPr/>
      </xdr:nvCxnSpPr>
      <xdr:spPr>
        <a:xfrm>
          <a:off x="13703300" y="13328486"/>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7" name="フローチャート: 判断 636"/>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38" name="テキスト ボックス 637"/>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126836</xdr:rowOff>
    </xdr:from>
    <xdr:to>
      <xdr:col>71</xdr:col>
      <xdr:colOff>177800</xdr:colOff>
      <xdr:row>78</xdr:row>
      <xdr:rowOff>21411</xdr:rowOff>
    </xdr:to>
    <xdr:cxnSp macro="">
      <xdr:nvCxnSpPr>
        <xdr:cNvPr id="639" name="直線コネクタ 638"/>
        <xdr:cNvCxnSpPr/>
      </xdr:nvCxnSpPr>
      <xdr:spPr>
        <a:xfrm flipV="1">
          <a:off x="12814300" y="13328486"/>
          <a:ext cx="889000" cy="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0" name="フローチャート: 判断 639"/>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1" name="テキスト ボックス 640"/>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2" name="フローチャート: 判断 641"/>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3" name="テキスト ボックス 642"/>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138072</xdr:rowOff>
    </xdr:from>
    <xdr:to>
      <xdr:col>85</xdr:col>
      <xdr:colOff>177800</xdr:colOff>
      <xdr:row>78</xdr:row>
      <xdr:rowOff>68222</xdr:rowOff>
    </xdr:to>
    <xdr:sp macro="" textlink="">
      <xdr:nvSpPr>
        <xdr:cNvPr id="649" name="楕円 648"/>
        <xdr:cNvSpPr/>
      </xdr:nvSpPr>
      <xdr:spPr>
        <a:xfrm>
          <a:off x="16268700" y="133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0" name="災害復旧費該当値テキスト"/>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138723</xdr:rowOff>
    </xdr:from>
    <xdr:to>
      <xdr:col>81</xdr:col>
      <xdr:colOff>101600</xdr:colOff>
      <xdr:row>78</xdr:row>
      <xdr:rowOff>68873</xdr:rowOff>
    </xdr:to>
    <xdr:sp macro="" textlink="">
      <xdr:nvSpPr>
        <xdr:cNvPr id="651" name="楕円 650"/>
        <xdr:cNvSpPr/>
      </xdr:nvSpPr>
      <xdr:spPr>
        <a:xfrm>
          <a:off x="15430500" y="13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60000</xdr:rowOff>
    </xdr:from>
    <xdr:ext cx="469744" cy="259045"/>
    <xdr:sp macro="" textlink="">
      <xdr:nvSpPr>
        <xdr:cNvPr id="652" name="テキスト ボックス 651"/>
        <xdr:cNvSpPr txBox="1"/>
      </xdr:nvSpPr>
      <xdr:spPr>
        <a:xfrm>
          <a:off x="15246428" y="134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142844</xdr:rowOff>
    </xdr:from>
    <xdr:to>
      <xdr:col>76</xdr:col>
      <xdr:colOff>165100</xdr:colOff>
      <xdr:row>78</xdr:row>
      <xdr:rowOff>72994</xdr:rowOff>
    </xdr:to>
    <xdr:sp macro="" textlink="">
      <xdr:nvSpPr>
        <xdr:cNvPr id="653" name="楕円 652"/>
        <xdr:cNvSpPr/>
      </xdr:nvSpPr>
      <xdr:spPr>
        <a:xfrm>
          <a:off x="14541500" y="133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64121</xdr:rowOff>
    </xdr:from>
    <xdr:ext cx="378565" cy="259045"/>
    <xdr:sp macro="" textlink="">
      <xdr:nvSpPr>
        <xdr:cNvPr id="654" name="テキスト ボックス 653"/>
        <xdr:cNvSpPr txBox="1"/>
      </xdr:nvSpPr>
      <xdr:spPr>
        <a:xfrm>
          <a:off x="14403017" y="13437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76036</xdr:rowOff>
    </xdr:from>
    <xdr:to>
      <xdr:col>72</xdr:col>
      <xdr:colOff>38100</xdr:colOff>
      <xdr:row>78</xdr:row>
      <xdr:rowOff>6186</xdr:rowOff>
    </xdr:to>
    <xdr:sp macro="" textlink="">
      <xdr:nvSpPr>
        <xdr:cNvPr id="655" name="楕円 654"/>
        <xdr:cNvSpPr/>
      </xdr:nvSpPr>
      <xdr:spPr>
        <a:xfrm>
          <a:off x="13652500" y="13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22713</xdr:rowOff>
    </xdr:from>
    <xdr:ext cx="534377" cy="259045"/>
    <xdr:sp macro="" textlink="">
      <xdr:nvSpPr>
        <xdr:cNvPr id="656" name="テキスト ボックス 655"/>
        <xdr:cNvSpPr txBox="1"/>
      </xdr:nvSpPr>
      <xdr:spPr>
        <a:xfrm>
          <a:off x="13436111" y="130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142061</xdr:rowOff>
    </xdr:from>
    <xdr:to>
      <xdr:col>67</xdr:col>
      <xdr:colOff>101600</xdr:colOff>
      <xdr:row>78</xdr:row>
      <xdr:rowOff>72211</xdr:rowOff>
    </xdr:to>
    <xdr:sp macro="" textlink="">
      <xdr:nvSpPr>
        <xdr:cNvPr id="657" name="楕円 656"/>
        <xdr:cNvSpPr/>
      </xdr:nvSpPr>
      <xdr:spPr>
        <a:xfrm>
          <a:off x="12763500" y="133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63338</xdr:rowOff>
    </xdr:from>
    <xdr:ext cx="378565" cy="259045"/>
    <xdr:sp macro="" textlink="">
      <xdr:nvSpPr>
        <xdr:cNvPr id="658" name="テキスト ボックス 657"/>
        <xdr:cNvSpPr txBox="1"/>
      </xdr:nvSpPr>
      <xdr:spPr>
        <a:xfrm>
          <a:off x="12625017" y="1343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2" name="直線コネクタ 681"/>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3"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4" name="直線コネクタ 683"/>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5"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6" name="直線コネクタ 685"/>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53998</xdr:rowOff>
    </xdr:from>
    <xdr:to>
      <xdr:col>85</xdr:col>
      <xdr:colOff>127000</xdr:colOff>
      <xdr:row>98</xdr:row>
      <xdr:rowOff>67531</xdr:rowOff>
    </xdr:to>
    <xdr:cxnSp macro="">
      <xdr:nvCxnSpPr>
        <xdr:cNvPr id="687" name="直線コネクタ 686"/>
        <xdr:cNvCxnSpPr/>
      </xdr:nvCxnSpPr>
      <xdr:spPr>
        <a:xfrm flipV="1">
          <a:off x="15481300" y="16856098"/>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88"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89" name="フローチャート: 判断 688"/>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67531</xdr:rowOff>
    </xdr:from>
    <xdr:to>
      <xdr:col>81</xdr:col>
      <xdr:colOff>50800</xdr:colOff>
      <xdr:row>98</xdr:row>
      <xdr:rowOff>71775</xdr:rowOff>
    </xdr:to>
    <xdr:cxnSp macro="">
      <xdr:nvCxnSpPr>
        <xdr:cNvPr id="690" name="直線コネクタ 689"/>
        <xdr:cNvCxnSpPr/>
      </xdr:nvCxnSpPr>
      <xdr:spPr>
        <a:xfrm flipV="1">
          <a:off x="14592300" y="16869631"/>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1" name="フローチャート: 判断 690"/>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2" name="テキスト ボックス 691"/>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51871</xdr:rowOff>
    </xdr:from>
    <xdr:to>
      <xdr:col>76</xdr:col>
      <xdr:colOff>114300</xdr:colOff>
      <xdr:row>98</xdr:row>
      <xdr:rowOff>71775</xdr:rowOff>
    </xdr:to>
    <xdr:cxnSp macro="">
      <xdr:nvCxnSpPr>
        <xdr:cNvPr id="693" name="直線コネクタ 692"/>
        <xdr:cNvCxnSpPr/>
      </xdr:nvCxnSpPr>
      <xdr:spPr>
        <a:xfrm>
          <a:off x="13703300" y="16853971"/>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4" name="フローチャート: 判断 693"/>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5" name="テキスト ボックス 694"/>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51871</xdr:rowOff>
    </xdr:from>
    <xdr:to>
      <xdr:col>71</xdr:col>
      <xdr:colOff>177800</xdr:colOff>
      <xdr:row>98</xdr:row>
      <xdr:rowOff>92120</xdr:rowOff>
    </xdr:to>
    <xdr:cxnSp macro="">
      <xdr:nvCxnSpPr>
        <xdr:cNvPr id="696" name="直線コネクタ 695"/>
        <xdr:cNvCxnSpPr/>
      </xdr:nvCxnSpPr>
      <xdr:spPr>
        <a:xfrm flipV="1">
          <a:off x="12814300" y="16853971"/>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7" name="フローチャート: 判断 696"/>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8" name="テキスト ボックス 697"/>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9" name="フローチャート: 判断 698"/>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0" name="テキスト ボックス 699"/>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3198</xdr:rowOff>
    </xdr:from>
    <xdr:to>
      <xdr:col>85</xdr:col>
      <xdr:colOff>177800</xdr:colOff>
      <xdr:row>98</xdr:row>
      <xdr:rowOff>104798</xdr:rowOff>
    </xdr:to>
    <xdr:sp macro="" textlink="">
      <xdr:nvSpPr>
        <xdr:cNvPr id="706" name="楕円 705"/>
        <xdr:cNvSpPr/>
      </xdr:nvSpPr>
      <xdr:spPr>
        <a:xfrm>
          <a:off x="16268700" y="168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153075</xdr:rowOff>
    </xdr:from>
    <xdr:ext cx="534377" cy="259045"/>
    <xdr:sp macro="" textlink="">
      <xdr:nvSpPr>
        <xdr:cNvPr id="707" name="公債費該当値テキスト"/>
        <xdr:cNvSpPr txBox="1"/>
      </xdr:nvSpPr>
      <xdr:spPr>
        <a:xfrm>
          <a:off x="16370300" y="167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16731</xdr:rowOff>
    </xdr:from>
    <xdr:to>
      <xdr:col>81</xdr:col>
      <xdr:colOff>101600</xdr:colOff>
      <xdr:row>98</xdr:row>
      <xdr:rowOff>118331</xdr:rowOff>
    </xdr:to>
    <xdr:sp macro="" textlink="">
      <xdr:nvSpPr>
        <xdr:cNvPr id="708" name="楕円 707"/>
        <xdr:cNvSpPr/>
      </xdr:nvSpPr>
      <xdr:spPr>
        <a:xfrm>
          <a:off x="15430500" y="168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109458</xdr:rowOff>
    </xdr:from>
    <xdr:ext cx="534377" cy="259045"/>
    <xdr:sp macro="" textlink="">
      <xdr:nvSpPr>
        <xdr:cNvPr id="709" name="テキスト ボックス 708"/>
        <xdr:cNvSpPr txBox="1"/>
      </xdr:nvSpPr>
      <xdr:spPr>
        <a:xfrm>
          <a:off x="15214111" y="169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20975</xdr:rowOff>
    </xdr:from>
    <xdr:to>
      <xdr:col>76</xdr:col>
      <xdr:colOff>165100</xdr:colOff>
      <xdr:row>98</xdr:row>
      <xdr:rowOff>122575</xdr:rowOff>
    </xdr:to>
    <xdr:sp macro="" textlink="">
      <xdr:nvSpPr>
        <xdr:cNvPr id="710" name="楕円 709"/>
        <xdr:cNvSpPr/>
      </xdr:nvSpPr>
      <xdr:spPr>
        <a:xfrm>
          <a:off x="14541500" y="1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113702</xdr:rowOff>
    </xdr:from>
    <xdr:ext cx="534377" cy="259045"/>
    <xdr:sp macro="" textlink="">
      <xdr:nvSpPr>
        <xdr:cNvPr id="711" name="テキスト ボックス 710"/>
        <xdr:cNvSpPr txBox="1"/>
      </xdr:nvSpPr>
      <xdr:spPr>
        <a:xfrm>
          <a:off x="14325111" y="169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1071</xdr:rowOff>
    </xdr:from>
    <xdr:to>
      <xdr:col>72</xdr:col>
      <xdr:colOff>38100</xdr:colOff>
      <xdr:row>98</xdr:row>
      <xdr:rowOff>102671</xdr:rowOff>
    </xdr:to>
    <xdr:sp macro="" textlink="">
      <xdr:nvSpPr>
        <xdr:cNvPr id="712" name="楕円 711"/>
        <xdr:cNvSpPr/>
      </xdr:nvSpPr>
      <xdr:spPr>
        <a:xfrm>
          <a:off x="13652500" y="168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93798</xdr:rowOff>
    </xdr:from>
    <xdr:ext cx="534377" cy="259045"/>
    <xdr:sp macro="" textlink="">
      <xdr:nvSpPr>
        <xdr:cNvPr id="713" name="テキスト ボックス 712"/>
        <xdr:cNvSpPr txBox="1"/>
      </xdr:nvSpPr>
      <xdr:spPr>
        <a:xfrm>
          <a:off x="13436111" y="168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41320</xdr:rowOff>
    </xdr:from>
    <xdr:to>
      <xdr:col>67</xdr:col>
      <xdr:colOff>101600</xdr:colOff>
      <xdr:row>98</xdr:row>
      <xdr:rowOff>142920</xdr:rowOff>
    </xdr:to>
    <xdr:sp macro="" textlink="">
      <xdr:nvSpPr>
        <xdr:cNvPr id="714" name="楕円 713"/>
        <xdr:cNvSpPr/>
      </xdr:nvSpPr>
      <xdr:spPr>
        <a:xfrm>
          <a:off x="12763500" y="168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134047</xdr:rowOff>
    </xdr:from>
    <xdr:ext cx="534377" cy="259045"/>
    <xdr:sp macro="" textlink="">
      <xdr:nvSpPr>
        <xdr:cNvPr id="715" name="テキスト ボックス 714"/>
        <xdr:cNvSpPr txBox="1"/>
      </xdr:nvSpPr>
      <xdr:spPr>
        <a:xfrm>
          <a:off x="12547111" y="169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7" name="直線コネクタ 736"/>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8"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0"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1" name="直線コネクタ 740"/>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3"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フローチャート: 判断 743"/>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6" name="フローチャート: 判断 745"/>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7" name="テキスト ボックス 746"/>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49" name="フローチャート: 判断 748"/>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0" name="テキスト ボックス 749"/>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2" name="フローチャート: 判断 751"/>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3" name="テキスト ボックス 752"/>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4" name="フローチャート: 判断 753"/>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5" name="テキスト ボックス 754"/>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2"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土木費は、東日本大震災復興交付金の国に対する返還金により、住民一人当たりのコストが前年度より大きく増加となっている。土木費の主な内容としては東日本大震災の被災地であり復興へ向けての事業によるもので、都市公園整備事業や関連工事等などが主な内容となってい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総務費の住民一人当たりのコストは、公共施設管理基金積立金、新型コロナウイルス感染症対策に伴う特別定額給付金給付事業等の増により、前年度より大きく増加となった。また、民生費の住民一人当たりのコストは、長寿社会基金積立金、組織改編に伴い人件費の増により前年度より増加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都市公園整備事業や土地区画整備事業等の復興事業が続いたが、今後は老朽化する施設の維持管理や修繕・改修等が主となってくる。このため、公共施設等総合管理計画などに基づき策定する適正管理方針をもとに事業内容の精査や取捨選択を徹底し、安定した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財政調整基金残高については、歳計剰余金積立金額が財源不足を補うための取崩額を上回ったため、前年度比で増となっており、標準財政規模比は</a:t>
          </a:r>
          <a:r>
            <a:rPr kumimoji="1" lang="en-US" altLang="ja-JP" sz="1000">
              <a:solidFill>
                <a:sysClr val="windowText" lastClr="000000"/>
              </a:solidFill>
              <a:latin typeface="ＭＳ ゴシック" pitchFamily="49" charset="-128"/>
              <a:ea typeface="ＭＳ ゴシック" pitchFamily="49" charset="-128"/>
            </a:rPr>
            <a:t>35.25%</a:t>
          </a:r>
          <a:r>
            <a:rPr kumimoji="1" lang="ja-JP" altLang="en-US" sz="1000">
              <a:solidFill>
                <a:sysClr val="windowText" lastClr="000000"/>
              </a:solidFill>
              <a:latin typeface="ＭＳ ゴシック" pitchFamily="49" charset="-128"/>
              <a:ea typeface="ＭＳ ゴシック" pitchFamily="49" charset="-128"/>
            </a:rPr>
            <a:t>となった。実質収支は黒字が続いており、比率は</a:t>
          </a:r>
          <a:r>
            <a:rPr kumimoji="1" lang="en-US" altLang="ja-JP" sz="1000">
              <a:solidFill>
                <a:sysClr val="windowText" lastClr="000000"/>
              </a:solidFill>
              <a:latin typeface="ＭＳ ゴシック" pitchFamily="49" charset="-128"/>
              <a:ea typeface="ＭＳ ゴシック" pitchFamily="49" charset="-128"/>
            </a:rPr>
            <a:t>5.84%</a:t>
          </a:r>
          <a:r>
            <a:rPr kumimoji="1" lang="ja-JP" altLang="en-US" sz="1000">
              <a:solidFill>
                <a:sysClr val="windowText" lastClr="000000"/>
              </a:solidFill>
              <a:latin typeface="ＭＳ ゴシック" pitchFamily="49" charset="-128"/>
              <a:ea typeface="ＭＳ ゴシック" pitchFamily="49" charset="-128"/>
            </a:rPr>
            <a:t>となっている。</a:t>
          </a:r>
        </a:p>
        <a:p>
          <a:r>
            <a:rPr kumimoji="1" lang="ja-JP" altLang="en-US" sz="1000">
              <a:solidFill>
                <a:sysClr val="windowText" lastClr="000000"/>
              </a:solidFill>
              <a:latin typeface="ＭＳ ゴシック" pitchFamily="49" charset="-128"/>
              <a:ea typeface="ＭＳ ゴシック" pitchFamily="49" charset="-128"/>
            </a:rPr>
            <a:t>  実質単年度収支率は、歳計剰余金積立金額が財源不足を補うための取崩額を上回り黒字になったことで、</a:t>
          </a:r>
          <a:r>
            <a:rPr kumimoji="1" lang="en-US" altLang="ja-JP" sz="1000">
              <a:solidFill>
                <a:sysClr val="windowText" lastClr="000000"/>
              </a:solidFill>
              <a:latin typeface="ＭＳ ゴシック" pitchFamily="49" charset="-128"/>
              <a:ea typeface="ＭＳ ゴシック" pitchFamily="49" charset="-128"/>
            </a:rPr>
            <a:t>1.69%</a:t>
          </a:r>
          <a:r>
            <a:rPr kumimoji="1" lang="ja-JP" altLang="en-US" sz="1000">
              <a:solidFill>
                <a:sysClr val="windowText" lastClr="000000"/>
              </a:solidFill>
              <a:latin typeface="ＭＳ ゴシック" pitchFamily="49" charset="-128"/>
              <a:ea typeface="ＭＳ ゴシック" pitchFamily="49" charset="-128"/>
            </a:rPr>
            <a:t>となった。</a:t>
          </a: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引き続き、適切な財源確保と歳出の精査により、実質収支額の継続的な黒字に努めていく。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一般会計をはじめ、企業会計及びすべての特別会計において黒字となった。</a:t>
          </a:r>
        </a:p>
        <a:p>
          <a:r>
            <a:rPr kumimoji="1" lang="ja-JP" altLang="en-US" sz="1000">
              <a:solidFill>
                <a:sysClr val="windowText" lastClr="000000"/>
              </a:solidFill>
              <a:latin typeface="ＭＳ ゴシック" pitchFamily="49" charset="-128"/>
              <a:ea typeface="ＭＳ ゴシック" pitchFamily="49" charset="-128"/>
            </a:rPr>
            <a:t>　一般会計については、復興事業等に終息に伴う繰越事業の減少により不用額等が減し、実質収支の割合が減少している。</a:t>
          </a:r>
        </a:p>
        <a:p>
          <a:r>
            <a:rPr kumimoji="1" lang="ja-JP" altLang="en-US" sz="1000">
              <a:solidFill>
                <a:sysClr val="windowText" lastClr="000000"/>
              </a:solidFill>
              <a:latin typeface="ＭＳ ゴシック" pitchFamily="49" charset="-128"/>
              <a:ea typeface="ＭＳ ゴシック" pitchFamily="49" charset="-128"/>
            </a:rPr>
            <a:t>　水道事業会計については、新型コロナウイルス対策事業や高料金対策費補助金による営業外収益の増加や、宮城県広水の契約変更による受水費の値下げで営業費用が減少した結果、黒字を維持することができたが、老朽管更新事業の着手に伴い前年度より</a:t>
          </a:r>
          <a:r>
            <a:rPr kumimoji="1" lang="en-US" altLang="ja-JP" sz="1000">
              <a:solidFill>
                <a:sysClr val="windowText" lastClr="000000"/>
              </a:solidFill>
              <a:latin typeface="ＭＳ ゴシック" pitchFamily="49" charset="-128"/>
              <a:ea typeface="ＭＳ ゴシック" pitchFamily="49" charset="-128"/>
            </a:rPr>
            <a:t>2.16</a:t>
          </a:r>
          <a:r>
            <a:rPr kumimoji="1" lang="ja-JP" altLang="en-US" sz="1000">
              <a:solidFill>
                <a:sysClr val="windowText" lastClr="000000"/>
              </a:solidFill>
              <a:latin typeface="ＭＳ ゴシック" pitchFamily="49" charset="-128"/>
              <a:ea typeface="ＭＳ ゴシック" pitchFamily="49" charset="-128"/>
            </a:rPr>
            <a:t>ポイント減の</a:t>
          </a:r>
          <a:r>
            <a:rPr kumimoji="1" lang="en-US" altLang="ja-JP" sz="1000">
              <a:solidFill>
                <a:sysClr val="windowText" lastClr="000000"/>
              </a:solidFill>
              <a:latin typeface="ＭＳ ゴシック" pitchFamily="49" charset="-128"/>
              <a:ea typeface="ＭＳ ゴシック" pitchFamily="49" charset="-128"/>
            </a:rPr>
            <a:t>38.88</a:t>
          </a:r>
          <a:r>
            <a:rPr kumimoji="1" lang="ja-JP" altLang="en-US" sz="1000">
              <a:solidFill>
                <a:sysClr val="windowText" lastClr="000000"/>
              </a:solidFill>
              <a:latin typeface="ＭＳ ゴシック" pitchFamily="49" charset="-128"/>
              <a:ea typeface="ＭＳ ゴシック" pitchFamily="49" charset="-128"/>
            </a:rPr>
            <a:t>％となった。</a:t>
          </a:r>
          <a:br>
            <a:rPr kumimoji="1" lang="ja-JP" altLang="en-US" sz="1000">
              <a:solidFill>
                <a:sysClr val="windowText" lastClr="000000"/>
              </a:solidFill>
              <a:latin typeface="ＭＳ ゴシック" pitchFamily="49" charset="-128"/>
              <a:ea typeface="ＭＳ ゴシック" pitchFamily="49" charset="-128"/>
            </a:rPr>
          </a:br>
          <a:endParaRPr kumimoji="1" lang="ja-JP" altLang="en-US" sz="10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12104810</v>
      </c>
      <c r="BO4" s="395"/>
      <c r="BP4" s="395"/>
      <c r="BQ4" s="395"/>
      <c r="BR4" s="395"/>
      <c r="BS4" s="395"/>
      <c r="BT4" s="395"/>
      <c r="BU4" s="396"/>
      <c r="BV4" s="394">
        <v>8601804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5.8</v>
      </c>
      <c r="CU4" s="401"/>
      <c r="CV4" s="401"/>
      <c r="CW4" s="401"/>
      <c r="CX4" s="401"/>
      <c r="CY4" s="401"/>
      <c r="CZ4" s="401"/>
      <c r="DA4" s="402"/>
      <c r="DB4" s="400">
        <v>8.8000000000000007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11822798</v>
      </c>
      <c r="BO5" s="432"/>
      <c r="BP5" s="432"/>
      <c r="BQ5" s="432"/>
      <c r="BR5" s="432"/>
      <c r="BS5" s="432"/>
      <c r="BT5" s="432"/>
      <c r="BU5" s="433"/>
      <c r="BV5" s="431">
        <v>8157852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94.2</v>
      </c>
      <c r="CU5" s="429"/>
      <c r="CV5" s="429"/>
      <c r="CW5" s="429"/>
      <c r="CX5" s="429"/>
      <c r="CY5" s="429"/>
      <c r="CZ5" s="429"/>
      <c r="DA5" s="430"/>
      <c r="DB5" s="428">
        <v>98.3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282012</v>
      </c>
      <c r="BO6" s="432"/>
      <c r="BP6" s="432"/>
      <c r="BQ6" s="432"/>
      <c r="BR6" s="432"/>
      <c r="BS6" s="432"/>
      <c r="BT6" s="432"/>
      <c r="BU6" s="433"/>
      <c r="BV6" s="431">
        <v>443952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99.4</v>
      </c>
      <c r="CU6" s="469"/>
      <c r="CV6" s="469"/>
      <c r="CW6" s="469"/>
      <c r="CX6" s="469"/>
      <c r="CY6" s="469"/>
      <c r="CZ6" s="469"/>
      <c r="DA6" s="470"/>
      <c r="DB6" s="468">
        <v>103.9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32243</v>
      </c>
      <c r="BO7" s="432"/>
      <c r="BP7" s="432"/>
      <c r="BQ7" s="432"/>
      <c r="BR7" s="432"/>
      <c r="BS7" s="432"/>
      <c r="BT7" s="432"/>
      <c r="BU7" s="433"/>
      <c r="BV7" s="431">
        <v>81952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4277539</v>
      </c>
      <c r="CU7" s="432"/>
      <c r="CV7" s="432"/>
      <c r="CW7" s="432"/>
      <c r="CX7" s="432"/>
      <c r="CY7" s="432"/>
      <c r="CZ7" s="432"/>
      <c r="DA7" s="433"/>
      <c r="DB7" s="431">
        <v>4098330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249769</v>
      </c>
      <c r="BO8" s="432"/>
      <c r="BP8" s="432"/>
      <c r="BQ8" s="432"/>
      <c r="BR8" s="432"/>
      <c r="BS8" s="432"/>
      <c r="BT8" s="432"/>
      <c r="BU8" s="433"/>
      <c r="BV8" s="431">
        <v>362000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0.56999999999999995</v>
      </c>
      <c r="CU8" s="472"/>
      <c r="CV8" s="472"/>
      <c r="CW8" s="472"/>
      <c r="CX8" s="472"/>
      <c r="CY8" s="472"/>
      <c r="CZ8" s="472"/>
      <c r="DA8" s="473"/>
      <c r="DB8" s="471">
        <v>0.57999999999999996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18132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-112231</v>
      </c>
      <c r="BO9" s="432"/>
      <c r="BP9" s="432"/>
      <c r="BQ9" s="432"/>
      <c r="BR9" s="432"/>
      <c r="BS9" s="432"/>
      <c r="BT9" s="432"/>
      <c r="BU9" s="433"/>
      <c r="BV9" s="431">
        <v>-96173</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6</v>
      </c>
      <c r="CU9" s="429"/>
      <c r="CV9" s="429"/>
      <c r="CW9" s="429"/>
      <c r="CX9" s="429"/>
      <c r="CY9" s="429"/>
      <c r="CZ9" s="429"/>
      <c r="DA9" s="430"/>
      <c r="DB9" s="428">
        <v>5.8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18652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189114</v>
      </c>
      <c r="BO10" s="432"/>
      <c r="BP10" s="432"/>
      <c r="BQ10" s="432"/>
      <c r="BR10" s="432"/>
      <c r="BS10" s="432"/>
      <c r="BT10" s="432"/>
      <c r="BU10" s="433"/>
      <c r="BV10" s="431">
        <v>234000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18445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119</v>
      </c>
      <c r="AV12" s="464"/>
      <c r="AW12" s="464"/>
      <c r="AX12" s="464"/>
      <c r="AY12" s="465" t="s">
        <v>135</v>
      </c>
      <c r="AZ12" s="466"/>
      <c r="BA12" s="466"/>
      <c r="BB12" s="466"/>
      <c r="BC12" s="466"/>
      <c r="BD12" s="466"/>
      <c r="BE12" s="466"/>
      <c r="BF12" s="466"/>
      <c r="BG12" s="466"/>
      <c r="BH12" s="466"/>
      <c r="BI12" s="466"/>
      <c r="BJ12" s="466"/>
      <c r="BK12" s="466"/>
      <c r="BL12" s="466"/>
      <c r="BM12" s="467"/>
      <c r="BN12" s="431">
        <v>4714</v>
      </c>
      <c r="BO12" s="432"/>
      <c r="BP12" s="432"/>
      <c r="BQ12" s="432"/>
      <c r="BR12" s="432"/>
      <c r="BS12" s="432"/>
      <c r="BT12" s="432"/>
      <c r="BU12" s="433"/>
      <c r="BV12" s="431">
        <v>236900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18345</v>
      </c>
      <c r="S13" s="516"/>
      <c r="T13" s="516"/>
      <c r="U13" s="516"/>
      <c r="V13" s="517"/>
      <c r="W13" s="447" t="s">
        <v>140</v>
      </c>
      <c r="X13" s="448"/>
      <c r="Y13" s="448"/>
      <c r="Z13" s="448"/>
      <c r="AA13" s="448"/>
      <c r="AB13" s="438"/>
      <c r="AC13" s="482">
        <v>256</v>
      </c>
      <c r="AD13" s="483"/>
      <c r="AE13" s="483"/>
      <c r="AF13" s="483"/>
      <c r="AG13" s="525"/>
      <c r="AH13" s="482">
        <v>304</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72169</v>
      </c>
      <c r="BO13" s="432"/>
      <c r="BP13" s="432"/>
      <c r="BQ13" s="432"/>
      <c r="BR13" s="432"/>
      <c r="BS13" s="432"/>
      <c r="BT13" s="432"/>
      <c r="BU13" s="433"/>
      <c r="BV13" s="431">
        <v>-99073</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0.5</v>
      </c>
      <c r="CU13" s="429"/>
      <c r="CV13" s="429"/>
      <c r="CW13" s="429"/>
      <c r="CX13" s="429"/>
      <c r="CY13" s="429"/>
      <c r="CZ13" s="429"/>
      <c r="DA13" s="430"/>
      <c r="DB13" s="428">
        <v>0.5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18716</v>
      </c>
      <c r="S14" s="516"/>
      <c r="T14" s="516"/>
      <c r="U14" s="516"/>
      <c r="V14" s="517"/>
      <c r="W14" s="421"/>
      <c r="X14" s="422"/>
      <c r="Y14" s="422"/>
      <c r="Z14" s="422"/>
      <c r="AA14" s="422"/>
      <c r="AB14" s="411"/>
      <c r="AC14" s="518">
        <v>3</v>
      </c>
      <c r="AD14" s="519"/>
      <c r="AE14" s="519"/>
      <c r="AF14" s="519"/>
      <c r="AG14" s="520"/>
      <c r="AH14" s="518">
        <v>3.3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147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18629</v>
      </c>
      <c r="S15" s="516"/>
      <c r="T15" s="516"/>
      <c r="U15" s="516"/>
      <c r="V15" s="517"/>
      <c r="W15" s="447" t="s">
        <v>149</v>
      </c>
      <c r="X15" s="448"/>
      <c r="Y15" s="448"/>
      <c r="Z15" s="448"/>
      <c r="AA15" s="448"/>
      <c r="AB15" s="438"/>
      <c r="AC15" s="482">
        <v>2321</v>
      </c>
      <c r="AD15" s="483"/>
      <c r="AE15" s="483"/>
      <c r="AF15" s="483"/>
      <c r="AG15" s="525"/>
      <c r="AH15" s="482">
        <v>2418</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2005272</v>
      </c>
      <c r="BO15" s="395"/>
      <c r="BP15" s="395"/>
      <c r="BQ15" s="395"/>
      <c r="BR15" s="395"/>
      <c r="BS15" s="395"/>
      <c r="BT15" s="395"/>
      <c r="BU15" s="396"/>
      <c r="BV15" s="394">
        <v>1931185</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27</v>
      </c>
      <c r="AD16" s="519"/>
      <c r="AE16" s="519"/>
      <c r="AF16" s="519"/>
      <c r="AG16" s="520"/>
      <c r="AH16" s="518">
        <v>26</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3549417</v>
      </c>
      <c r="BO16" s="432"/>
      <c r="BP16" s="432"/>
      <c r="BQ16" s="432"/>
      <c r="BR16" s="432"/>
      <c r="BS16" s="432"/>
      <c r="BT16" s="432"/>
      <c r="BU16" s="433"/>
      <c r="BV16" s="431">
        <v>3347778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6016</v>
      </c>
      <c r="AD17" s="483"/>
      <c r="AE17" s="483"/>
      <c r="AF17" s="483"/>
      <c r="AG17" s="525"/>
      <c r="AH17" s="482">
        <v>6564</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2510779</v>
      </c>
      <c r="BO17" s="432"/>
      <c r="BP17" s="432"/>
      <c r="BQ17" s="432"/>
      <c r="BR17" s="432"/>
      <c r="BS17" s="432"/>
      <c r="BT17" s="432"/>
      <c r="BU17" s="433"/>
      <c r="BV17" s="431">
        <v>2452534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13.19</v>
      </c>
      <c r="M18" s="547"/>
      <c r="N18" s="547"/>
      <c r="O18" s="547"/>
      <c r="P18" s="547"/>
      <c r="Q18" s="547"/>
      <c r="R18" s="548"/>
      <c r="S18" s="548"/>
      <c r="T18" s="548"/>
      <c r="U18" s="548"/>
      <c r="V18" s="549"/>
      <c r="W18" s="449"/>
      <c r="X18" s="450"/>
      <c r="Y18" s="450"/>
      <c r="Z18" s="450"/>
      <c r="AA18" s="450"/>
      <c r="AB18" s="441"/>
      <c r="AC18" s="550">
        <v>70</v>
      </c>
      <c r="AD18" s="551"/>
      <c r="AE18" s="551"/>
      <c r="AF18" s="551"/>
      <c r="AG18" s="552"/>
      <c r="AH18" s="550">
        <v>70.7</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4018993</v>
      </c>
      <c r="BO18" s="432"/>
      <c r="BP18" s="432"/>
      <c r="BQ18" s="432"/>
      <c r="BR18" s="432"/>
      <c r="BS18" s="432"/>
      <c r="BT18" s="432"/>
      <c r="BU18" s="433"/>
      <c r="BV18" s="431">
        <v>4015266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1375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5836050</v>
      </c>
      <c r="BO19" s="432"/>
      <c r="BP19" s="432"/>
      <c r="BQ19" s="432"/>
      <c r="BR19" s="432"/>
      <c r="BS19" s="432"/>
      <c r="BT19" s="432"/>
      <c r="BU19" s="433"/>
      <c r="BV19" s="431">
        <v>5855174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6462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5113141</v>
      </c>
      <c r="BO23" s="432"/>
      <c r="BP23" s="432"/>
      <c r="BQ23" s="432"/>
      <c r="BR23" s="432"/>
      <c r="BS23" s="432"/>
      <c r="BT23" s="432"/>
      <c r="BU23" s="433"/>
      <c r="BV23" s="431">
        <v>5136275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8050</v>
      </c>
      <c r="R24" s="483"/>
      <c r="S24" s="483"/>
      <c r="T24" s="483"/>
      <c r="U24" s="483"/>
      <c r="V24" s="525"/>
      <c r="W24" s="584"/>
      <c r="X24" s="572"/>
      <c r="Y24" s="573"/>
      <c r="Z24" s="481" t="s">
        <v>173</v>
      </c>
      <c r="AA24" s="461"/>
      <c r="AB24" s="461"/>
      <c r="AC24" s="461"/>
      <c r="AD24" s="461"/>
      <c r="AE24" s="461"/>
      <c r="AF24" s="461"/>
      <c r="AG24" s="462"/>
      <c r="AH24" s="482">
        <v>147</v>
      </c>
      <c r="AI24" s="483"/>
      <c r="AJ24" s="483"/>
      <c r="AK24" s="483"/>
      <c r="AL24" s="525"/>
      <c r="AM24" s="482">
        <v>436590</v>
      </c>
      <c r="AN24" s="483"/>
      <c r="AO24" s="483"/>
      <c r="AP24" s="483"/>
      <c r="AQ24" s="483"/>
      <c r="AR24" s="525"/>
      <c r="AS24" s="482">
        <v>2970</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4391581</v>
      </c>
      <c r="BO24" s="432"/>
      <c r="BP24" s="432"/>
      <c r="BQ24" s="432"/>
      <c r="BR24" s="432"/>
      <c r="BS24" s="432"/>
      <c r="BT24" s="432"/>
      <c r="BU24" s="433"/>
      <c r="BV24" s="431">
        <v>4382190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6230</v>
      </c>
      <c r="R25" s="483"/>
      <c r="S25" s="483"/>
      <c r="T25" s="483"/>
      <c r="U25" s="483"/>
      <c r="V25" s="525"/>
      <c r="W25" s="584"/>
      <c r="X25" s="572"/>
      <c r="Y25" s="573"/>
      <c r="Z25" s="481" t="s">
        <v>176</v>
      </c>
      <c r="AA25" s="461"/>
      <c r="AB25" s="461"/>
      <c r="AC25" s="461"/>
      <c r="AD25" s="461"/>
      <c r="AE25" s="461"/>
      <c r="AF25" s="461"/>
      <c r="AG25" s="462"/>
      <c r="AH25" s="482" t="s">
        <v>137</v>
      </c>
      <c r="AI25" s="483"/>
      <c r="AJ25" s="483"/>
      <c r="AK25" s="483"/>
      <c r="AL25" s="525"/>
      <c r="AM25" s="482" t="s">
        <v>138</v>
      </c>
      <c r="AN25" s="483"/>
      <c r="AO25" s="483"/>
      <c r="AP25" s="483"/>
      <c r="AQ25" s="483"/>
      <c r="AR25" s="525"/>
      <c r="AS25" s="482" t="s">
        <v>147</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1075491</v>
      </c>
      <c r="BO25" s="395"/>
      <c r="BP25" s="395"/>
      <c r="BQ25" s="395"/>
      <c r="BR25" s="395"/>
      <c r="BS25" s="395"/>
      <c r="BT25" s="395"/>
      <c r="BU25" s="396"/>
      <c r="BV25" s="394">
        <v>1368761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5350</v>
      </c>
      <c r="R26" s="483"/>
      <c r="S26" s="483"/>
      <c r="T26" s="483"/>
      <c r="U26" s="483"/>
      <c r="V26" s="525"/>
      <c r="W26" s="584"/>
      <c r="X26" s="572"/>
      <c r="Y26" s="573"/>
      <c r="Z26" s="481" t="s">
        <v>179</v>
      </c>
      <c r="AA26" s="594"/>
      <c r="AB26" s="594"/>
      <c r="AC26" s="594"/>
      <c r="AD26" s="594"/>
      <c r="AE26" s="594"/>
      <c r="AF26" s="594"/>
      <c r="AG26" s="595"/>
      <c r="AH26" s="482">
        <v>3</v>
      </c>
      <c r="AI26" s="483"/>
      <c r="AJ26" s="483"/>
      <c r="AK26" s="483"/>
      <c r="AL26" s="525"/>
      <c r="AM26" s="482">
        <v>8814</v>
      </c>
      <c r="AN26" s="483"/>
      <c r="AO26" s="483"/>
      <c r="AP26" s="483"/>
      <c r="AQ26" s="483"/>
      <c r="AR26" s="525"/>
      <c r="AS26" s="482">
        <v>2938</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3020</v>
      </c>
      <c r="R27" s="483"/>
      <c r="S27" s="483"/>
      <c r="T27" s="483"/>
      <c r="U27" s="483"/>
      <c r="V27" s="525"/>
      <c r="W27" s="584"/>
      <c r="X27" s="572"/>
      <c r="Y27" s="573"/>
      <c r="Z27" s="481" t="s">
        <v>182</v>
      </c>
      <c r="AA27" s="461"/>
      <c r="AB27" s="461"/>
      <c r="AC27" s="461"/>
      <c r="AD27" s="461"/>
      <c r="AE27" s="461"/>
      <c r="AF27" s="461"/>
      <c r="AG27" s="462"/>
      <c r="AH27" s="482">
        <v>1</v>
      </c>
      <c r="AI27" s="483"/>
      <c r="AJ27" s="483"/>
      <c r="AK27" s="483"/>
      <c r="AL27" s="525"/>
      <c r="AM27" s="482" t="s">
        <v>183</v>
      </c>
      <c r="AN27" s="483"/>
      <c r="AO27" s="483"/>
      <c r="AP27" s="483"/>
      <c r="AQ27" s="483"/>
      <c r="AR27" s="525"/>
      <c r="AS27" s="482" t="s">
        <v>184</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219100</v>
      </c>
      <c r="BO27" s="608"/>
      <c r="BP27" s="608"/>
      <c r="BQ27" s="608"/>
      <c r="BR27" s="608"/>
      <c r="BS27" s="608"/>
      <c r="BT27" s="608"/>
      <c r="BU27" s="609"/>
      <c r="BV27" s="607">
        <v>219000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2490</v>
      </c>
      <c r="R28" s="483"/>
      <c r="S28" s="483"/>
      <c r="T28" s="483"/>
      <c r="U28" s="483"/>
      <c r="V28" s="525"/>
      <c r="W28" s="584"/>
      <c r="X28" s="572"/>
      <c r="Y28" s="573"/>
      <c r="Z28" s="481" t="s">
        <v>187</v>
      </c>
      <c r="AA28" s="461"/>
      <c r="AB28" s="461"/>
      <c r="AC28" s="461"/>
      <c r="AD28" s="461"/>
      <c r="AE28" s="461"/>
      <c r="AF28" s="461"/>
      <c r="AG28" s="462"/>
      <c r="AH28" s="482" t="s">
        <v>138</v>
      </c>
      <c r="AI28" s="483"/>
      <c r="AJ28" s="483"/>
      <c r="AK28" s="483"/>
      <c r="AL28" s="525"/>
      <c r="AM28" s="482" t="s">
        <v>138</v>
      </c>
      <c r="AN28" s="483"/>
      <c r="AO28" s="483"/>
      <c r="AP28" s="483"/>
      <c r="AQ28" s="483"/>
      <c r="AR28" s="525"/>
      <c r="AS28" s="482" t="s">
        <v>137</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1508000</v>
      </c>
      <c r="BO28" s="395"/>
      <c r="BP28" s="395"/>
      <c r="BQ28" s="395"/>
      <c r="BR28" s="395"/>
      <c r="BS28" s="395"/>
      <c r="BT28" s="395"/>
      <c r="BU28" s="396"/>
      <c r="BV28" s="394">
        <v>1323600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12</v>
      </c>
      <c r="M29" s="483"/>
      <c r="N29" s="483"/>
      <c r="O29" s="483"/>
      <c r="P29" s="525"/>
      <c r="Q29" s="482">
        <v>2350</v>
      </c>
      <c r="R29" s="483"/>
      <c r="S29" s="483"/>
      <c r="T29" s="483"/>
      <c r="U29" s="483"/>
      <c r="V29" s="525"/>
      <c r="W29" s="585"/>
      <c r="X29" s="586"/>
      <c r="Y29" s="587"/>
      <c r="Z29" s="481" t="s">
        <v>190</v>
      </c>
      <c r="AA29" s="461"/>
      <c r="AB29" s="461"/>
      <c r="AC29" s="461"/>
      <c r="AD29" s="461"/>
      <c r="AE29" s="461"/>
      <c r="AF29" s="461"/>
      <c r="AG29" s="462"/>
      <c r="AH29" s="482">
        <v>148</v>
      </c>
      <c r="AI29" s="483"/>
      <c r="AJ29" s="483"/>
      <c r="AK29" s="483"/>
      <c r="AL29" s="525"/>
      <c r="AM29" s="482">
        <v>440315</v>
      </c>
      <c r="AN29" s="483"/>
      <c r="AO29" s="483"/>
      <c r="AP29" s="483"/>
      <c r="AQ29" s="483"/>
      <c r="AR29" s="525"/>
      <c r="AS29" s="482">
        <v>2975</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244900</v>
      </c>
      <c r="BO29" s="432"/>
      <c r="BP29" s="432"/>
      <c r="BQ29" s="432"/>
      <c r="BR29" s="432"/>
      <c r="BS29" s="432"/>
      <c r="BT29" s="432"/>
      <c r="BU29" s="433"/>
      <c r="BV29" s="431">
        <v>217000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91.9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3090367</v>
      </c>
      <c r="BO30" s="608"/>
      <c r="BP30" s="608"/>
      <c r="BQ30" s="608"/>
      <c r="BR30" s="608"/>
      <c r="BS30" s="608"/>
      <c r="BT30" s="608"/>
      <c r="BU30" s="609"/>
      <c r="BV30" s="607">
        <v>5358001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202</v>
      </c>
      <c r="X33" s="420"/>
      <c r="Y33" s="420"/>
      <c r="Z33" s="420"/>
      <c r="AA33" s="420"/>
      <c r="AB33" s="420"/>
      <c r="AC33" s="420"/>
      <c r="AD33" s="420"/>
      <c r="AE33" s="420"/>
      <c r="AF33" s="420"/>
      <c r="AG33" s="420"/>
      <c r="AH33" s="420"/>
      <c r="AI33" s="420"/>
      <c r="AJ33" s="420"/>
      <c r="AK33" s="420"/>
      <c r="AL33" s="216"/>
      <c r="AM33" s="455" t="s">
        <v>199</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206</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塩釜地区消防事務組合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公園墓地事業特別会計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宮城東部衛生処理組合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宮城県市町村退職手当組合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宮城県市町村非常勤消防団員補償報償組合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宮城県市町村振興センター</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宮城県後期高齢者医療広域連合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宮城県後期高齢者医療事業会計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4Pp3JIn2c+5rZH5FwusR9WZ8JpBOPboCW0okge/80/PUnJwB3RE1IitBv2i2W//lbaibZVJpUhr6wR9T/qwliw==" saltValue="/t4AFDuujMG4fzM/QwwV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566</v>
      </c>
      <c r="D34" s="1212"/>
      <c r="E34" s="1213"/>
      <c r="F34" s="32">
        <v>38.64</v>
      </c>
      <c r="G34" s="33">
        <v>40.39</v>
      </c>
      <c r="H34" s="33">
        <v>40.159999999999997</v>
      </c>
      <c r="I34" s="33">
        <v>41.04</v>
      </c>
      <c r="J34" s="34">
        <v>38.880000000000003</v>
      </c>
      <c r="K34" s="22"/>
      <c r="L34" s="22"/>
      <c r="M34" s="22"/>
      <c r="N34" s="22"/>
      <c r="O34" s="22"/>
      <c r="P34" s="22"/>
    </row>
    <row r="35" spans="1:16" ht="39" customHeight="1" x14ac:dyDescent="0.15">
      <c r="A35" s="22"/>
      <c r="B35" s="35"/>
      <c r="C35" s="1206" t="s">
        <v>567</v>
      </c>
      <c r="D35" s="1207"/>
      <c r="E35" s="1208"/>
      <c r="F35" s="36">
        <v>14.1</v>
      </c>
      <c r="G35" s="37">
        <v>7.64</v>
      </c>
      <c r="H35" s="37">
        <v>11.11</v>
      </c>
      <c r="I35" s="37">
        <v>8.8000000000000007</v>
      </c>
      <c r="J35" s="38">
        <v>5.82</v>
      </c>
      <c r="K35" s="22"/>
      <c r="L35" s="22"/>
      <c r="M35" s="22"/>
      <c r="N35" s="22"/>
      <c r="O35" s="22"/>
      <c r="P35" s="22"/>
    </row>
    <row r="36" spans="1:16" ht="39" customHeight="1" x14ac:dyDescent="0.15">
      <c r="A36" s="22"/>
      <c r="B36" s="35"/>
      <c r="C36" s="1206" t="s">
        <v>568</v>
      </c>
      <c r="D36" s="1207"/>
      <c r="E36" s="1208"/>
      <c r="F36" s="36">
        <v>2.2999999999999998</v>
      </c>
      <c r="G36" s="37">
        <v>2.57</v>
      </c>
      <c r="H36" s="37">
        <v>1.38</v>
      </c>
      <c r="I36" s="37">
        <v>1</v>
      </c>
      <c r="J36" s="38">
        <v>1.63</v>
      </c>
      <c r="K36" s="22"/>
      <c r="L36" s="22"/>
      <c r="M36" s="22"/>
      <c r="N36" s="22"/>
      <c r="O36" s="22"/>
      <c r="P36" s="22"/>
    </row>
    <row r="37" spans="1:16" ht="39" customHeight="1" x14ac:dyDescent="0.15">
      <c r="A37" s="22"/>
      <c r="B37" s="35"/>
      <c r="C37" s="1206" t="s">
        <v>569</v>
      </c>
      <c r="D37" s="1207"/>
      <c r="E37" s="1208"/>
      <c r="F37" s="36">
        <v>2.54</v>
      </c>
      <c r="G37" s="37">
        <v>3.33</v>
      </c>
      <c r="H37" s="37">
        <v>0.86</v>
      </c>
      <c r="I37" s="37">
        <v>1.6</v>
      </c>
      <c r="J37" s="38">
        <v>0.67</v>
      </c>
      <c r="K37" s="22"/>
      <c r="L37" s="22"/>
      <c r="M37" s="22"/>
      <c r="N37" s="22"/>
      <c r="O37" s="22"/>
      <c r="P37" s="22"/>
    </row>
    <row r="38" spans="1:16" ht="39" customHeight="1" x14ac:dyDescent="0.15">
      <c r="A38" s="22"/>
      <c r="B38" s="35"/>
      <c r="C38" s="1206" t="s">
        <v>570</v>
      </c>
      <c r="D38" s="1207"/>
      <c r="E38" s="1208"/>
      <c r="F38" s="36">
        <v>0.25</v>
      </c>
      <c r="G38" s="37">
        <v>0.24</v>
      </c>
      <c r="H38" s="37">
        <v>0.36</v>
      </c>
      <c r="I38" s="37">
        <v>0.37</v>
      </c>
      <c r="J38" s="38">
        <v>0.56999999999999995</v>
      </c>
      <c r="K38" s="22"/>
      <c r="L38" s="22"/>
      <c r="M38" s="22"/>
      <c r="N38" s="22"/>
      <c r="O38" s="22"/>
      <c r="P38" s="22"/>
    </row>
    <row r="39" spans="1:16" ht="39" customHeight="1" x14ac:dyDescent="0.15">
      <c r="A39" s="22"/>
      <c r="B39" s="35"/>
      <c r="C39" s="1206" t="s">
        <v>571</v>
      </c>
      <c r="D39" s="1207"/>
      <c r="E39" s="1208"/>
      <c r="F39" s="36">
        <v>0.06</v>
      </c>
      <c r="G39" s="37">
        <v>0.09</v>
      </c>
      <c r="H39" s="37">
        <v>0.11</v>
      </c>
      <c r="I39" s="37">
        <v>0.04</v>
      </c>
      <c r="J39" s="38">
        <v>0.03</v>
      </c>
      <c r="K39" s="22"/>
      <c r="L39" s="22"/>
      <c r="M39" s="22"/>
      <c r="N39" s="22"/>
      <c r="O39" s="22"/>
      <c r="P39" s="22"/>
    </row>
    <row r="40" spans="1:16" ht="39" customHeight="1" x14ac:dyDescent="0.15">
      <c r="A40" s="22"/>
      <c r="B40" s="35"/>
      <c r="C40" s="1206" t="s">
        <v>572</v>
      </c>
      <c r="D40" s="1207"/>
      <c r="E40" s="1208"/>
      <c r="F40" s="36">
        <v>0.01</v>
      </c>
      <c r="G40" s="37">
        <v>0.05</v>
      </c>
      <c r="H40" s="37">
        <v>0.01</v>
      </c>
      <c r="I40" s="37">
        <v>0.02</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574</v>
      </c>
      <c r="D43" s="1210"/>
      <c r="E43" s="1211"/>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Nrul0zy3CPnJNarFFjXWhzojh+YBKcCsa2QUQaXD3lewb2P3kgp5H5LnHYJ5nzlO84L2ALPKbmoveuf0WBgwg==" saltValue="2ivzG8UVrjhYLqp7eVEb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312</v>
      </c>
      <c r="L45" s="60">
        <v>326</v>
      </c>
      <c r="M45" s="60">
        <v>356</v>
      </c>
      <c r="N45" s="60">
        <v>364</v>
      </c>
      <c r="O45" s="61">
        <v>392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233</v>
      </c>
      <c r="L48" s="64">
        <v>244</v>
      </c>
      <c r="M48" s="64">
        <v>225</v>
      </c>
      <c r="N48" s="64">
        <v>208</v>
      </c>
      <c r="O48" s="65">
        <v>212</v>
      </c>
      <c r="P48" s="48"/>
      <c r="Q48" s="48"/>
      <c r="R48" s="48"/>
      <c r="S48" s="48"/>
      <c r="T48" s="48"/>
      <c r="U48" s="48"/>
    </row>
    <row r="49" spans="1:21" ht="30.75" customHeight="1" x14ac:dyDescent="0.15">
      <c r="A49" s="48"/>
      <c r="B49" s="1216"/>
      <c r="C49" s="1217"/>
      <c r="D49" s="62"/>
      <c r="E49" s="1222" t="s">
        <v>16</v>
      </c>
      <c r="F49" s="1222"/>
      <c r="G49" s="1222"/>
      <c r="H49" s="1222"/>
      <c r="I49" s="1222"/>
      <c r="J49" s="1223"/>
      <c r="K49" s="63">
        <v>18</v>
      </c>
      <c r="L49" s="64">
        <v>9</v>
      </c>
      <c r="M49" s="64">
        <v>6</v>
      </c>
      <c r="N49" s="64">
        <v>6</v>
      </c>
      <c r="O49" s="65">
        <v>11</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1</v>
      </c>
      <c r="O50" s="65" t="s">
        <v>516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528</v>
      </c>
      <c r="L52" s="64">
        <v>558</v>
      </c>
      <c r="M52" s="64">
        <v>565</v>
      </c>
      <c r="N52" s="64">
        <v>567</v>
      </c>
      <c r="O52" s="65">
        <v>591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36</v>
      </c>
      <c r="L53" s="69">
        <v>22</v>
      </c>
      <c r="M53" s="69">
        <v>23</v>
      </c>
      <c r="N53" s="69">
        <v>12</v>
      </c>
      <c r="O53" s="70">
        <v>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598</v>
      </c>
      <c r="L57" s="84" t="s">
        <v>598</v>
      </c>
      <c r="M57" s="84" t="s">
        <v>600</v>
      </c>
      <c r="N57" s="84" t="s">
        <v>598</v>
      </c>
      <c r="O57" s="85" t="s">
        <v>598</v>
      </c>
    </row>
    <row r="58" spans="1:21" ht="31.5" customHeight="1" thickBot="1" x14ac:dyDescent="0.2">
      <c r="B58" s="1232"/>
      <c r="C58" s="1233"/>
      <c r="D58" s="1237" t="s">
        <v>27</v>
      </c>
      <c r="E58" s="1238"/>
      <c r="F58" s="1238"/>
      <c r="G58" s="1238"/>
      <c r="H58" s="1238"/>
      <c r="I58" s="1238"/>
      <c r="J58" s="1239"/>
      <c r="K58" s="86" t="s">
        <v>598</v>
      </c>
      <c r="L58" s="87" t="s">
        <v>599</v>
      </c>
      <c r="M58" s="87" t="s">
        <v>601</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Q26i8y5xz8PQm7hdX9X4OUbd+TrLljD55oscD5JG/LAHJp42jv/t0ew4U0YdAWak0+03tU365AawD9eL8ufwg==" saltValue="JEOXbf3kwXmHTetYJMVD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0" t="s">
        <v>30</v>
      </c>
      <c r="C41" s="1241"/>
      <c r="D41" s="102"/>
      <c r="E41" s="1246" t="s">
        <v>31</v>
      </c>
      <c r="F41" s="1246"/>
      <c r="G41" s="1246"/>
      <c r="H41" s="1247"/>
      <c r="I41" s="103">
        <v>4950</v>
      </c>
      <c r="J41" s="104">
        <v>4866</v>
      </c>
      <c r="K41" s="104">
        <v>4974</v>
      </c>
      <c r="L41" s="104">
        <v>5136</v>
      </c>
      <c r="M41" s="105">
        <v>5112</v>
      </c>
    </row>
    <row r="42" spans="2:13" ht="27.75" customHeight="1" x14ac:dyDescent="0.15">
      <c r="B42" s="1242"/>
      <c r="C42" s="1243"/>
      <c r="D42" s="106"/>
      <c r="E42" s="1248" t="s">
        <v>32</v>
      </c>
      <c r="F42" s="1248"/>
      <c r="G42" s="1248"/>
      <c r="H42" s="1249"/>
      <c r="I42" s="107">
        <v>5</v>
      </c>
      <c r="J42" s="108">
        <v>4</v>
      </c>
      <c r="K42" s="108">
        <v>2</v>
      </c>
      <c r="L42" s="108">
        <v>1</v>
      </c>
      <c r="M42" s="109" t="s">
        <v>516</v>
      </c>
    </row>
    <row r="43" spans="2:13" ht="27.75" customHeight="1" x14ac:dyDescent="0.15">
      <c r="B43" s="1242"/>
      <c r="C43" s="1243"/>
      <c r="D43" s="106"/>
      <c r="E43" s="1248" t="s">
        <v>33</v>
      </c>
      <c r="F43" s="1248"/>
      <c r="G43" s="1248"/>
      <c r="H43" s="1249"/>
      <c r="I43" s="107">
        <v>3139</v>
      </c>
      <c r="J43" s="108">
        <v>2967</v>
      </c>
      <c r="K43" s="108">
        <v>2758</v>
      </c>
      <c r="L43" s="108">
        <v>2623</v>
      </c>
      <c r="M43" s="109">
        <v>2428</v>
      </c>
    </row>
    <row r="44" spans="2:13" ht="27.75" customHeight="1" x14ac:dyDescent="0.15">
      <c r="B44" s="1242"/>
      <c r="C44" s="1243"/>
      <c r="D44" s="106"/>
      <c r="E44" s="1248" t="s">
        <v>34</v>
      </c>
      <c r="F44" s="1248"/>
      <c r="G44" s="1248"/>
      <c r="H44" s="1249"/>
      <c r="I44" s="107">
        <v>32</v>
      </c>
      <c r="J44" s="108">
        <v>46</v>
      </c>
      <c r="K44" s="108">
        <v>49</v>
      </c>
      <c r="L44" s="108">
        <v>95</v>
      </c>
      <c r="M44" s="109">
        <v>264</v>
      </c>
    </row>
    <row r="45" spans="2:13" ht="27.75" customHeight="1" x14ac:dyDescent="0.15">
      <c r="B45" s="1242"/>
      <c r="C45" s="1243"/>
      <c r="D45" s="106"/>
      <c r="E45" s="1248" t="s">
        <v>35</v>
      </c>
      <c r="F45" s="1248"/>
      <c r="G45" s="1248"/>
      <c r="H45" s="1249"/>
      <c r="I45" s="107">
        <v>660</v>
      </c>
      <c r="J45" s="108">
        <v>1307</v>
      </c>
      <c r="K45" s="108">
        <v>583</v>
      </c>
      <c r="L45" s="108">
        <v>518</v>
      </c>
      <c r="M45" s="109">
        <v>499</v>
      </c>
    </row>
    <row r="46" spans="2:13" ht="27.75" customHeight="1" x14ac:dyDescent="0.15">
      <c r="B46" s="1242"/>
      <c r="C46" s="1243"/>
      <c r="D46" s="110"/>
      <c r="E46" s="1248" t="s">
        <v>36</v>
      </c>
      <c r="F46" s="1248"/>
      <c r="G46" s="1248"/>
      <c r="H46" s="1249"/>
      <c r="I46" s="107">
        <v>5</v>
      </c>
      <c r="J46" s="108" t="s">
        <v>516</v>
      </c>
      <c r="K46" s="108" t="s">
        <v>516</v>
      </c>
      <c r="L46" s="108" t="s">
        <v>516</v>
      </c>
      <c r="M46" s="109" t="s">
        <v>516</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3271</v>
      </c>
      <c r="J50" s="108">
        <v>3600</v>
      </c>
      <c r="K50" s="108">
        <v>4080</v>
      </c>
      <c r="L50" s="108">
        <v>7216</v>
      </c>
      <c r="M50" s="109">
        <v>5268</v>
      </c>
    </row>
    <row r="51" spans="2:13" ht="27.75" customHeight="1" x14ac:dyDescent="0.15">
      <c r="B51" s="1242"/>
      <c r="C51" s="1243"/>
      <c r="D51" s="106"/>
      <c r="E51" s="1248" t="s">
        <v>42</v>
      </c>
      <c r="F51" s="1248"/>
      <c r="G51" s="1248"/>
      <c r="H51" s="1249"/>
      <c r="I51" s="107">
        <v>1096</v>
      </c>
      <c r="J51" s="108">
        <v>1040</v>
      </c>
      <c r="K51" s="108">
        <v>1256</v>
      </c>
      <c r="L51" s="108">
        <v>1250</v>
      </c>
      <c r="M51" s="109">
        <v>1450</v>
      </c>
    </row>
    <row r="52" spans="2:13" ht="27.75" customHeight="1" x14ac:dyDescent="0.15">
      <c r="B52" s="1244"/>
      <c r="C52" s="1245"/>
      <c r="D52" s="106"/>
      <c r="E52" s="1248" t="s">
        <v>43</v>
      </c>
      <c r="F52" s="1248"/>
      <c r="G52" s="1248"/>
      <c r="H52" s="1249"/>
      <c r="I52" s="107">
        <v>6249</v>
      </c>
      <c r="J52" s="108">
        <v>6147</v>
      </c>
      <c r="K52" s="108">
        <v>6187</v>
      </c>
      <c r="L52" s="108">
        <v>6078</v>
      </c>
      <c r="M52" s="109">
        <v>5937</v>
      </c>
    </row>
    <row r="53" spans="2:13" ht="27.75" customHeight="1" thickBot="1" x14ac:dyDescent="0.2">
      <c r="B53" s="1255" t="s">
        <v>44</v>
      </c>
      <c r="C53" s="1256"/>
      <c r="D53" s="113"/>
      <c r="E53" s="1257" t="s">
        <v>45</v>
      </c>
      <c r="F53" s="1257"/>
      <c r="G53" s="1257"/>
      <c r="H53" s="1258"/>
      <c r="I53" s="114">
        <v>-1825</v>
      </c>
      <c r="J53" s="115">
        <v>-1598</v>
      </c>
      <c r="K53" s="115">
        <v>-3155</v>
      </c>
      <c r="L53" s="115">
        <v>-6171</v>
      </c>
      <c r="M53" s="116">
        <v>-4352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E/PUq9PPf1R8vWwoj1ioPPK8h6mW8IBg4OANwGLhfDHeZ1ZRwcX7MWmZ7mVF9dVkjXaSfvNk8G/zaS/aG7Csg==" saltValue="QVxKCisuN0gXr/tcHt6R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115" zoomScaleNormal="11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1327</v>
      </c>
      <c r="G55" s="128">
        <v>1324</v>
      </c>
      <c r="H55" s="129">
        <v>1508</v>
      </c>
    </row>
    <row r="56" spans="2:8" ht="52.5" customHeight="1" x14ac:dyDescent="0.15">
      <c r="B56" s="130"/>
      <c r="C56" s="1269" t="s">
        <v>49</v>
      </c>
      <c r="D56" s="1269"/>
      <c r="E56" s="1270"/>
      <c r="F56" s="131">
        <v>25</v>
      </c>
      <c r="G56" s="131">
        <v>217</v>
      </c>
      <c r="H56" s="132">
        <v>245</v>
      </c>
    </row>
    <row r="57" spans="2:8" ht="53.25" customHeight="1" x14ac:dyDescent="0.15">
      <c r="B57" s="130"/>
      <c r="C57" s="1271" t="s">
        <v>50</v>
      </c>
      <c r="D57" s="1271"/>
      <c r="E57" s="1272"/>
      <c r="F57" s="133">
        <v>6036</v>
      </c>
      <c r="G57" s="133">
        <v>5358</v>
      </c>
      <c r="H57" s="134">
        <v>3090</v>
      </c>
    </row>
    <row r="58" spans="2:8" ht="45.75" customHeight="1" x14ac:dyDescent="0.15">
      <c r="B58" s="135"/>
      <c r="C58" s="1259" t="s">
        <v>581</v>
      </c>
      <c r="D58" s="1260"/>
      <c r="E58" s="1261"/>
      <c r="F58" s="136">
        <v>777</v>
      </c>
      <c r="G58" s="136">
        <v>1037</v>
      </c>
      <c r="H58" s="137">
        <v>1303</v>
      </c>
    </row>
    <row r="59" spans="2:8" ht="45.75" customHeight="1" x14ac:dyDescent="0.15">
      <c r="B59" s="135"/>
      <c r="C59" s="1259" t="s">
        <v>582</v>
      </c>
      <c r="D59" s="1260"/>
      <c r="E59" s="1261"/>
      <c r="F59" s="136">
        <v>620</v>
      </c>
      <c r="G59" s="136">
        <v>671</v>
      </c>
      <c r="H59" s="137">
        <v>822</v>
      </c>
    </row>
    <row r="60" spans="2:8" ht="45.75" customHeight="1" x14ac:dyDescent="0.15">
      <c r="B60" s="135"/>
      <c r="C60" s="1259" t="s">
        <v>583</v>
      </c>
      <c r="D60" s="1260"/>
      <c r="E60" s="1261"/>
      <c r="F60" s="136">
        <v>545</v>
      </c>
      <c r="G60" s="136">
        <v>482</v>
      </c>
      <c r="H60" s="137">
        <v>461</v>
      </c>
    </row>
    <row r="61" spans="2:8" ht="45.75" customHeight="1" x14ac:dyDescent="0.15">
      <c r="B61" s="135"/>
      <c r="C61" s="1259" t="s">
        <v>584</v>
      </c>
      <c r="D61" s="1260"/>
      <c r="E61" s="1261"/>
      <c r="F61" s="136">
        <v>93</v>
      </c>
      <c r="G61" s="136">
        <v>93</v>
      </c>
      <c r="H61" s="137">
        <v>117</v>
      </c>
    </row>
    <row r="62" spans="2:8" ht="45.75" customHeight="1" thickBot="1" x14ac:dyDescent="0.2">
      <c r="B62" s="138"/>
      <c r="C62" s="1262" t="s">
        <v>585</v>
      </c>
      <c r="D62" s="1263"/>
      <c r="E62" s="1264"/>
      <c r="F62" s="139">
        <v>90</v>
      </c>
      <c r="G62" s="139">
        <v>89</v>
      </c>
      <c r="H62" s="140">
        <v>109</v>
      </c>
    </row>
    <row r="63" spans="2:8" ht="52.5" customHeight="1" thickBot="1" x14ac:dyDescent="0.2">
      <c r="B63" s="141"/>
      <c r="C63" s="1265" t="s">
        <v>51</v>
      </c>
      <c r="D63" s="1265"/>
      <c r="E63" s="1266"/>
      <c r="F63" s="142">
        <v>7387</v>
      </c>
      <c r="G63" s="142">
        <v>6899</v>
      </c>
      <c r="H63" s="143">
        <v>4843</v>
      </c>
    </row>
    <row r="64" spans="2:8" ht="15" customHeight="1" x14ac:dyDescent="0.15"/>
  </sheetData>
  <sheetProtection algorithmName="SHA-512" hashValue="ZOIvm8RYa2CFdj9aqB+qfH1738rMl5CNNVRX4GYl0cvjrv3l3s6PPzJfjaHdvjpQ+G9jRkAmVrM3mHNTNiVj4Q==" saltValue="gfE0cKqY47nXTVAcmMIm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172903</v>
      </c>
      <c r="E3" s="162"/>
      <c r="F3" s="163">
        <v>67293</v>
      </c>
      <c r="G3" s="164"/>
      <c r="H3" s="165"/>
    </row>
    <row r="4" spans="1:8" x14ac:dyDescent="0.15">
      <c r="A4" s="166"/>
      <c r="B4" s="167"/>
      <c r="C4" s="168"/>
      <c r="D4" s="169">
        <v>38657</v>
      </c>
      <c r="E4" s="170"/>
      <c r="F4" s="171">
        <v>35076</v>
      </c>
      <c r="G4" s="172"/>
      <c r="H4" s="173"/>
    </row>
    <row r="5" spans="1:8" x14ac:dyDescent="0.15">
      <c r="A5" s="154" t="s">
        <v>550</v>
      </c>
      <c r="B5" s="159"/>
      <c r="C5" s="160"/>
      <c r="D5" s="161">
        <v>122606</v>
      </c>
      <c r="E5" s="162"/>
      <c r="F5" s="163">
        <v>67343</v>
      </c>
      <c r="G5" s="164"/>
      <c r="H5" s="165"/>
    </row>
    <row r="6" spans="1:8" x14ac:dyDescent="0.15">
      <c r="A6" s="166"/>
      <c r="B6" s="167"/>
      <c r="C6" s="168"/>
      <c r="D6" s="169">
        <v>28708</v>
      </c>
      <c r="E6" s="170"/>
      <c r="F6" s="171">
        <v>32865</v>
      </c>
      <c r="G6" s="172"/>
      <c r="H6" s="173"/>
    </row>
    <row r="7" spans="1:8" x14ac:dyDescent="0.15">
      <c r="A7" s="154" t="s">
        <v>551</v>
      </c>
      <c r="B7" s="159"/>
      <c r="C7" s="160"/>
      <c r="D7" s="161">
        <v>119546</v>
      </c>
      <c r="E7" s="162"/>
      <c r="F7" s="163">
        <v>73475</v>
      </c>
      <c r="G7" s="164"/>
      <c r="H7" s="165"/>
    </row>
    <row r="8" spans="1:8" x14ac:dyDescent="0.15">
      <c r="A8" s="166"/>
      <c r="B8" s="167"/>
      <c r="C8" s="168"/>
      <c r="D8" s="169">
        <v>31223</v>
      </c>
      <c r="E8" s="170"/>
      <c r="F8" s="171">
        <v>43072</v>
      </c>
      <c r="G8" s="172"/>
      <c r="H8" s="173"/>
    </row>
    <row r="9" spans="1:8" x14ac:dyDescent="0.15">
      <c r="A9" s="154" t="s">
        <v>552</v>
      </c>
      <c r="B9" s="159"/>
      <c r="C9" s="160"/>
      <c r="D9" s="161">
        <v>87915</v>
      </c>
      <c r="E9" s="162"/>
      <c r="F9" s="163">
        <v>87464</v>
      </c>
      <c r="G9" s="164"/>
      <c r="H9" s="165"/>
    </row>
    <row r="10" spans="1:8" x14ac:dyDescent="0.15">
      <c r="A10" s="166"/>
      <c r="B10" s="167"/>
      <c r="C10" s="168"/>
      <c r="D10" s="169">
        <v>29718</v>
      </c>
      <c r="E10" s="170"/>
      <c r="F10" s="171">
        <v>47479</v>
      </c>
      <c r="G10" s="172"/>
      <c r="H10" s="173"/>
    </row>
    <row r="11" spans="1:8" x14ac:dyDescent="0.15">
      <c r="A11" s="154" t="s">
        <v>553</v>
      </c>
      <c r="B11" s="159"/>
      <c r="C11" s="160"/>
      <c r="D11" s="161">
        <v>57465</v>
      </c>
      <c r="E11" s="162"/>
      <c r="F11" s="163">
        <v>96248</v>
      </c>
      <c r="G11" s="164"/>
      <c r="H11" s="165"/>
    </row>
    <row r="12" spans="1:8" x14ac:dyDescent="0.15">
      <c r="A12" s="166"/>
      <c r="B12" s="167"/>
      <c r="C12" s="174"/>
      <c r="D12" s="169">
        <v>18850</v>
      </c>
      <c r="E12" s="170"/>
      <c r="F12" s="171">
        <v>55768</v>
      </c>
      <c r="G12" s="172"/>
      <c r="H12" s="173"/>
    </row>
    <row r="13" spans="1:8" x14ac:dyDescent="0.15">
      <c r="A13" s="154"/>
      <c r="B13" s="159"/>
      <c r="C13" s="175"/>
      <c r="D13" s="176">
        <v>112087</v>
      </c>
      <c r="E13" s="177"/>
      <c r="F13" s="178">
        <v>78365</v>
      </c>
      <c r="G13" s="179"/>
      <c r="H13" s="165"/>
    </row>
    <row r="14" spans="1:8" x14ac:dyDescent="0.15">
      <c r="A14" s="166"/>
      <c r="B14" s="167"/>
      <c r="C14" s="168"/>
      <c r="D14" s="169">
        <v>29431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14.11</v>
      </c>
      <c r="C19" s="180">
        <f>ROUND(VALUE(SUBSTITUTE(実質収支比率等に係る経年分析!G$48,"▲","-")),2)</f>
        <v>7.7</v>
      </c>
      <c r="D19" s="180">
        <f>ROUND(VALUE(SUBSTITUTE(実質収支比率等に係る経年分析!H$48,"▲","-")),2)</f>
        <v>11.13</v>
      </c>
      <c r="E19" s="180">
        <f>ROUND(VALUE(SUBSTITUTE(実質収支比率等に係る経年分析!I$48,"▲","-")),2)</f>
        <v>8.83</v>
      </c>
      <c r="F19" s="180">
        <f>ROUND(VALUE(SUBSTITUTE(実質収支比率等に係る経年分析!J$48,"▲","-")),2)</f>
        <v>5.84</v>
      </c>
    </row>
    <row r="20" spans="1:11" x14ac:dyDescent="0.15">
      <c r="A20" s="180" t="s">
        <v>55</v>
      </c>
      <c r="B20" s="180">
        <f>ROUND(VALUE(SUBSTITUTE(実質収支比率等に係る経年分析!F$47,"▲","-")),2)</f>
        <v>35.89</v>
      </c>
      <c r="C20" s="180">
        <f>ROUND(VALUE(SUBSTITUTE(実質収支比率等に係る経年分析!G$47,"▲","-")),2)</f>
        <v>33.78</v>
      </c>
      <c r="D20" s="180">
        <f>ROUND(VALUE(SUBSTITUTE(実質収支比率等に係る経年分析!H$47,"▲","-")),2)</f>
        <v>32.22</v>
      </c>
      <c r="E20" s="180">
        <f>ROUND(VALUE(SUBSTITUTE(実質収支比率等に係る経年分析!I$47,"▲","-")),2)</f>
        <v>32.299999999999997</v>
      </c>
      <c r="F20" s="180">
        <f>ROUND(VALUE(SUBSTITUTE(実質収支比率等に係る経年分析!J$47,"▲","-")),2)</f>
        <v>35.25</v>
      </c>
    </row>
    <row r="21" spans="1:11" x14ac:dyDescent="0.15">
      <c r="A21" s="180" t="s">
        <v>56</v>
      </c>
      <c r="B21" s="180">
        <f>IF(ISNUMBER(VALUE(SUBSTITUTE(実質収支比率等に係る経年分析!F$49,"▲","-"))),ROUND(VALUE(SUBSTITUTE(実質収支比率等に係る経年分析!F$49,"▲","-")),2),NA())</f>
        <v>-4.72</v>
      </c>
      <c r="C21" s="180">
        <f>IF(ISNUMBER(VALUE(SUBSTITUTE(実質収支比率等に係る経年分析!G$49,"▲","-"))),ROUND(VALUE(SUBSTITUTE(実質収支比率等に係る経年分析!G$49,"▲","-")),2),NA())</f>
        <v>-8.7899999999999991</v>
      </c>
      <c r="D21" s="180">
        <f>IF(ISNUMBER(VALUE(SUBSTITUTE(実質収支比率等に係る経年分析!H$49,"▲","-"))),ROUND(VALUE(SUBSTITUTE(実質収支比率等に係る経年分析!H$49,"▲","-")),2),NA())</f>
        <v>2.16</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1.69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公園墓地事業特別会計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8.8000000000000007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40.159999999999997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38.880000000000003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528</v>
      </c>
      <c r="E42" s="182"/>
      <c r="F42" s="182"/>
      <c r="G42" s="182">
        <f>'実質公債費比率（分子）の構造'!L$52</f>
        <v>558</v>
      </c>
      <c r="H42" s="182"/>
      <c r="I42" s="182"/>
      <c r="J42" s="182">
        <f>'実質公債費比率（分子）の構造'!M$52</f>
        <v>565</v>
      </c>
      <c r="K42" s="182"/>
      <c r="L42" s="182"/>
      <c r="M42" s="182">
        <f>'実質公債費比率（分子）の構造'!N$52</f>
        <v>567</v>
      </c>
      <c r="N42" s="182"/>
      <c r="O42" s="182"/>
      <c r="P42" s="182">
        <f>'実質公債費比率（分子）の構造'!O$52</f>
        <v>591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9</v>
      </c>
      <c r="F45" s="182"/>
      <c r="G45" s="182"/>
      <c r="H45" s="182">
        <f>'実質公債費比率（分子）の構造'!M$49</f>
        <v>6</v>
      </c>
      <c r="I45" s="182"/>
      <c r="J45" s="182"/>
      <c r="K45" s="182">
        <f>'実質公債費比率（分子）の構造'!N$49</f>
        <v>6</v>
      </c>
      <c r="L45" s="182"/>
      <c r="M45" s="182"/>
      <c r="N45" s="182">
        <f>'実質公債費比率（分子）の構造'!O$49</f>
        <v>11</v>
      </c>
      <c r="O45" s="182"/>
      <c r="P45" s="182"/>
    </row>
    <row r="46" spans="1:16" x14ac:dyDescent="0.15">
      <c r="A46" s="182" t="s">
        <v>67</v>
      </c>
      <c r="B46" s="182">
        <f>'実質公債費比率（分子）の構造'!K$48</f>
        <v>233</v>
      </c>
      <c r="C46" s="182"/>
      <c r="D46" s="182"/>
      <c r="E46" s="182">
        <f>'実質公債費比率（分子）の構造'!L$48</f>
        <v>244</v>
      </c>
      <c r="F46" s="182"/>
      <c r="G46" s="182"/>
      <c r="H46" s="182">
        <f>'実質公債費比率（分子）の構造'!M$48</f>
        <v>225</v>
      </c>
      <c r="I46" s="182"/>
      <c r="J46" s="182"/>
      <c r="K46" s="182">
        <f>'実質公債費比率（分子）の構造'!N$48</f>
        <v>208</v>
      </c>
      <c r="L46" s="182"/>
      <c r="M46" s="182"/>
      <c r="N46" s="182">
        <f>'実質公債費比率（分子）の構造'!O$48</f>
        <v>212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312</v>
      </c>
      <c r="C49" s="182"/>
      <c r="D49" s="182"/>
      <c r="E49" s="182">
        <f>'実質公債費比率（分子）の構造'!L$45</f>
        <v>326</v>
      </c>
      <c r="F49" s="182"/>
      <c r="G49" s="182"/>
      <c r="H49" s="182">
        <f>'実質公債費比率（分子）の構造'!M$45</f>
        <v>356</v>
      </c>
      <c r="I49" s="182"/>
      <c r="J49" s="182"/>
      <c r="K49" s="182">
        <f>'実質公債費比率（分子）の構造'!N$45</f>
        <v>364</v>
      </c>
      <c r="L49" s="182"/>
      <c r="M49" s="182"/>
      <c r="N49" s="182">
        <f>'実質公債費比率（分子）の構造'!O$45</f>
        <v>392</v>
      </c>
      <c r="O49" s="182"/>
      <c r="P49" s="182"/>
    </row>
    <row r="50" spans="1:16" x14ac:dyDescent="0.15">
      <c r="A50" s="182" t="s">
        <v>71</v>
      </c>
      <c r="B50" s="182" t="e">
        <f>NA()</f>
        <v>#N/A</v>
      </c>
      <c r="C50" s="182">
        <f>IF(ISNUMBER('実質公債費比率（分子）の構造'!K$53),'実質公債費比率（分子）の構造'!K$53,NA())</f>
        <v>36</v>
      </c>
      <c r="D50" s="182" t="e">
        <f>NA()</f>
        <v>#N/A</v>
      </c>
      <c r="E50" s="182" t="e">
        <f>NA()</f>
        <v>#N/A</v>
      </c>
      <c r="F50" s="182">
        <f>IF(ISNUMBER('実質公債費比率（分子）の構造'!L$53),'実質公債費比率（分子）の構造'!L$53,NA())</f>
        <v>22</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12</v>
      </c>
      <c r="M50" s="182" t="e">
        <f>NA()</f>
        <v>#N/A</v>
      </c>
      <c r="N50" s="182" t="e">
        <f>NA()</f>
        <v>#N/A</v>
      </c>
      <c r="O50" s="182">
        <f>IF(ISNUMBER('実質公債費比率（分子）の構造'!O$53),'実質公債費比率（分子）の構造'!O$53,NA())</f>
        <v>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6249</v>
      </c>
      <c r="E56" s="181"/>
      <c r="F56" s="181"/>
      <c r="G56" s="181">
        <f>'将来負担比率（分子）の構造'!J$52</f>
        <v>6147</v>
      </c>
      <c r="H56" s="181"/>
      <c r="I56" s="181"/>
      <c r="J56" s="181">
        <f>'将来負担比率（分子）の構造'!K$52</f>
        <v>6187</v>
      </c>
      <c r="K56" s="181"/>
      <c r="L56" s="181"/>
      <c r="M56" s="181">
        <f>'将来負担比率（分子）の構造'!L$52</f>
        <v>6078</v>
      </c>
      <c r="N56" s="181"/>
      <c r="O56" s="181"/>
      <c r="P56" s="181">
        <f>'将来負担比率（分子）の構造'!M$52</f>
        <v>5937</v>
      </c>
    </row>
    <row r="57" spans="1:16" x14ac:dyDescent="0.15">
      <c r="A57" s="181" t="s">
        <v>42</v>
      </c>
      <c r="B57" s="181"/>
      <c r="C57" s="181"/>
      <c r="D57" s="181">
        <f>'将来負担比率（分子）の構造'!I$51</f>
        <v>1096</v>
      </c>
      <c r="E57" s="181"/>
      <c r="F57" s="181"/>
      <c r="G57" s="181">
        <f>'将来負担比率（分子）の構造'!J$51</f>
        <v>1040</v>
      </c>
      <c r="H57" s="181"/>
      <c r="I57" s="181"/>
      <c r="J57" s="181">
        <f>'将来負担比率（分子）の構造'!K$51</f>
        <v>1256</v>
      </c>
      <c r="K57" s="181"/>
      <c r="L57" s="181"/>
      <c r="M57" s="181">
        <f>'将来負担比率（分子）の構造'!L$51</f>
        <v>1250</v>
      </c>
      <c r="N57" s="181"/>
      <c r="O57" s="181"/>
      <c r="P57" s="181">
        <f>'将来負担比率（分子）の構造'!M$51</f>
        <v>1450</v>
      </c>
    </row>
    <row r="58" spans="1:16" x14ac:dyDescent="0.15">
      <c r="A58" s="181" t="s">
        <v>41</v>
      </c>
      <c r="B58" s="181"/>
      <c r="C58" s="181"/>
      <c r="D58" s="181">
        <f>'将来負担比率（分子）の構造'!I$50</f>
        <v>3271</v>
      </c>
      <c r="E58" s="181"/>
      <c r="F58" s="181"/>
      <c r="G58" s="181">
        <f>'将来負担比率（分子）の構造'!J$50</f>
        <v>3600</v>
      </c>
      <c r="H58" s="181"/>
      <c r="I58" s="181"/>
      <c r="J58" s="181">
        <f>'将来負担比率（分子）の構造'!K$50</f>
        <v>4080</v>
      </c>
      <c r="K58" s="181"/>
      <c r="L58" s="181"/>
      <c r="M58" s="181">
        <f>'将来負担比率（分子）の構造'!L$50</f>
        <v>7216</v>
      </c>
      <c r="N58" s="181"/>
      <c r="O58" s="181"/>
      <c r="P58" s="181">
        <f>'将来負担比率（分子）の構造'!M$50</f>
        <v>5268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660</v>
      </c>
      <c r="C62" s="181"/>
      <c r="D62" s="181"/>
      <c r="E62" s="181">
        <f>'将来負担比率（分子）の構造'!J$45</f>
        <v>1307</v>
      </c>
      <c r="F62" s="181"/>
      <c r="G62" s="181"/>
      <c r="H62" s="181">
        <f>'将来負担比率（分子）の構造'!K$45</f>
        <v>583</v>
      </c>
      <c r="I62" s="181"/>
      <c r="J62" s="181"/>
      <c r="K62" s="181">
        <f>'将来負担比率（分子）の構造'!L$45</f>
        <v>518</v>
      </c>
      <c r="L62" s="181"/>
      <c r="M62" s="181"/>
      <c r="N62" s="181">
        <f>'将来負担比率（分子）の構造'!M$45</f>
        <v>499</v>
      </c>
      <c r="O62" s="181"/>
      <c r="P62" s="181"/>
    </row>
    <row r="63" spans="1:16" x14ac:dyDescent="0.15">
      <c r="A63" s="181" t="s">
        <v>34</v>
      </c>
      <c r="B63" s="181">
        <f>'将来負担比率（分子）の構造'!I$44</f>
        <v>32</v>
      </c>
      <c r="C63" s="181"/>
      <c r="D63" s="181"/>
      <c r="E63" s="181">
        <f>'将来負担比率（分子）の構造'!J$44</f>
        <v>46</v>
      </c>
      <c r="F63" s="181"/>
      <c r="G63" s="181"/>
      <c r="H63" s="181">
        <f>'将来負担比率（分子）の構造'!K$44</f>
        <v>49</v>
      </c>
      <c r="I63" s="181"/>
      <c r="J63" s="181"/>
      <c r="K63" s="181">
        <f>'将来負担比率（分子）の構造'!L$44</f>
        <v>95</v>
      </c>
      <c r="L63" s="181"/>
      <c r="M63" s="181"/>
      <c r="N63" s="181">
        <f>'将来負担比率（分子）の構造'!M$44</f>
        <v>264</v>
      </c>
      <c r="O63" s="181"/>
      <c r="P63" s="181"/>
    </row>
    <row r="64" spans="1:16" x14ac:dyDescent="0.15">
      <c r="A64" s="181" t="s">
        <v>33</v>
      </c>
      <c r="B64" s="181">
        <f>'将来負担比率（分子）の構造'!I$43</f>
        <v>3139</v>
      </c>
      <c r="C64" s="181"/>
      <c r="D64" s="181"/>
      <c r="E64" s="181">
        <f>'将来負担比率（分子）の構造'!J$43</f>
        <v>2967</v>
      </c>
      <c r="F64" s="181"/>
      <c r="G64" s="181"/>
      <c r="H64" s="181">
        <f>'将来負担比率（分子）の構造'!K$43</f>
        <v>2758</v>
      </c>
      <c r="I64" s="181"/>
      <c r="J64" s="181"/>
      <c r="K64" s="181">
        <f>'将来負担比率（分子）の構造'!L$43</f>
        <v>2623</v>
      </c>
      <c r="L64" s="181"/>
      <c r="M64" s="181"/>
      <c r="N64" s="181">
        <f>'将来負担比率（分子）の構造'!M$43</f>
        <v>2428</v>
      </c>
      <c r="O64" s="181"/>
      <c r="P64" s="181"/>
    </row>
    <row r="65" spans="1:16" x14ac:dyDescent="0.15">
      <c r="A65" s="181" t="s">
        <v>32</v>
      </c>
      <c r="B65" s="181">
        <f>'将来負担比率（分子）の構造'!I$42</f>
        <v>5</v>
      </c>
      <c r="C65" s="181"/>
      <c r="D65" s="181"/>
      <c r="E65" s="181">
        <f>'将来負担比率（分子）の構造'!J$42</f>
        <v>4</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4950</v>
      </c>
      <c r="C66" s="181"/>
      <c r="D66" s="181"/>
      <c r="E66" s="181">
        <f>'将来負担比率（分子）の構造'!J$41</f>
        <v>4866</v>
      </c>
      <c r="F66" s="181"/>
      <c r="G66" s="181"/>
      <c r="H66" s="181">
        <f>'将来負担比率（分子）の構造'!K$41</f>
        <v>4974</v>
      </c>
      <c r="I66" s="181"/>
      <c r="J66" s="181"/>
      <c r="K66" s="181">
        <f>'将来負担比率（分子）の構造'!L$41</f>
        <v>5136</v>
      </c>
      <c r="L66" s="181"/>
      <c r="M66" s="181"/>
      <c r="N66" s="181">
        <f>'将来負担比率（分子）の構造'!M$41</f>
        <v>5112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1327</v>
      </c>
      <c r="C72" s="185">
        <f>基金残高に係る経年分析!G55</f>
        <v>1324</v>
      </c>
      <c r="D72" s="185">
        <f>基金残高に係る経年分析!H55</f>
        <v>1508</v>
      </c>
    </row>
    <row r="73" spans="1:16" x14ac:dyDescent="0.15">
      <c r="A73" s="184" t="s">
        <v>78</v>
      </c>
      <c r="B73" s="185">
        <f>基金残高に係る経年分析!F56</f>
        <v>25</v>
      </c>
      <c r="C73" s="185">
        <f>基金残高に係る経年分析!G56</f>
        <v>217</v>
      </c>
      <c r="D73" s="185">
        <f>基金残高に係る経年分析!H56</f>
        <v>245</v>
      </c>
    </row>
    <row r="74" spans="1:16" x14ac:dyDescent="0.15">
      <c r="A74" s="184" t="s">
        <v>79</v>
      </c>
      <c r="B74" s="185">
        <f>基金残高に係る経年分析!F57</f>
        <v>6036</v>
      </c>
      <c r="C74" s="185">
        <f>基金残高に係る経年分析!G57</f>
        <v>5358</v>
      </c>
      <c r="D74" s="185">
        <f>基金残高に係る経年分析!H57</f>
        <v>3090</v>
      </c>
    </row>
  </sheetData>
  <sheetProtection algorithmName="SHA-512" hashValue="RZQJVNKoRV8cR4v9haE0XoA64gzBjRkcitu3wCN+q/cW6YSne8VF3LLcuIcOG7IUYH9lk4XkTpvOW3S7f0+rfQ==" saltValue="owYZU1ASF3byeMLHQqu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2122000</v>
      </c>
      <c r="S5" s="637"/>
      <c r="T5" s="637"/>
      <c r="U5" s="637"/>
      <c r="V5" s="637"/>
      <c r="W5" s="637"/>
      <c r="X5" s="637"/>
      <c r="Y5" s="638"/>
      <c r="Z5" s="639">
        <v>17.5</v>
      </c>
      <c r="AA5" s="639"/>
      <c r="AB5" s="639"/>
      <c r="AC5" s="639"/>
      <c r="AD5" s="640">
        <v>2038878</v>
      </c>
      <c r="AE5" s="640"/>
      <c r="AF5" s="640"/>
      <c r="AG5" s="640"/>
      <c r="AH5" s="640"/>
      <c r="AI5" s="640"/>
      <c r="AJ5" s="640"/>
      <c r="AK5" s="640"/>
      <c r="AL5" s="641">
        <v>50.4</v>
      </c>
      <c r="AM5" s="642"/>
      <c r="AN5" s="642"/>
      <c r="AO5" s="643"/>
      <c r="AP5" s="633" t="s">
        <v>231</v>
      </c>
      <c r="AQ5" s="634"/>
      <c r="AR5" s="634"/>
      <c r="AS5" s="634"/>
      <c r="AT5" s="634"/>
      <c r="AU5" s="634"/>
      <c r="AV5" s="634"/>
      <c r="AW5" s="634"/>
      <c r="AX5" s="634"/>
      <c r="AY5" s="634"/>
      <c r="AZ5" s="634"/>
      <c r="BA5" s="634"/>
      <c r="BB5" s="634"/>
      <c r="BC5" s="634"/>
      <c r="BD5" s="634"/>
      <c r="BE5" s="634"/>
      <c r="BF5" s="635"/>
      <c r="BG5" s="647">
        <v>2038878</v>
      </c>
      <c r="BH5" s="648"/>
      <c r="BI5" s="648"/>
      <c r="BJ5" s="648"/>
      <c r="BK5" s="648"/>
      <c r="BL5" s="648"/>
      <c r="BM5" s="648"/>
      <c r="BN5" s="649"/>
      <c r="BO5" s="650">
        <v>96.1</v>
      </c>
      <c r="BP5" s="650"/>
      <c r="BQ5" s="650"/>
      <c r="BR5" s="650"/>
      <c r="BS5" s="651" t="s">
        <v>128</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50941</v>
      </c>
      <c r="S6" s="648"/>
      <c r="T6" s="648"/>
      <c r="U6" s="648"/>
      <c r="V6" s="648"/>
      <c r="W6" s="648"/>
      <c r="X6" s="648"/>
      <c r="Y6" s="649"/>
      <c r="Z6" s="650">
        <v>0.4</v>
      </c>
      <c r="AA6" s="650"/>
      <c r="AB6" s="650"/>
      <c r="AC6" s="650"/>
      <c r="AD6" s="651">
        <v>50941</v>
      </c>
      <c r="AE6" s="651"/>
      <c r="AF6" s="651"/>
      <c r="AG6" s="651"/>
      <c r="AH6" s="651"/>
      <c r="AI6" s="651"/>
      <c r="AJ6" s="651"/>
      <c r="AK6" s="651"/>
      <c r="AL6" s="652">
        <v>1.3</v>
      </c>
      <c r="AM6" s="653"/>
      <c r="AN6" s="653"/>
      <c r="AO6" s="654"/>
      <c r="AP6" s="644" t="s">
        <v>236</v>
      </c>
      <c r="AQ6" s="645"/>
      <c r="AR6" s="645"/>
      <c r="AS6" s="645"/>
      <c r="AT6" s="645"/>
      <c r="AU6" s="645"/>
      <c r="AV6" s="645"/>
      <c r="AW6" s="645"/>
      <c r="AX6" s="645"/>
      <c r="AY6" s="645"/>
      <c r="AZ6" s="645"/>
      <c r="BA6" s="645"/>
      <c r="BB6" s="645"/>
      <c r="BC6" s="645"/>
      <c r="BD6" s="645"/>
      <c r="BE6" s="645"/>
      <c r="BF6" s="646"/>
      <c r="BG6" s="647">
        <v>2038878</v>
      </c>
      <c r="BH6" s="648"/>
      <c r="BI6" s="648"/>
      <c r="BJ6" s="648"/>
      <c r="BK6" s="648"/>
      <c r="BL6" s="648"/>
      <c r="BM6" s="648"/>
      <c r="BN6" s="649"/>
      <c r="BO6" s="650">
        <v>96.1</v>
      </c>
      <c r="BP6" s="650"/>
      <c r="BQ6" s="650"/>
      <c r="BR6" s="650"/>
      <c r="BS6" s="651" t="s">
        <v>128</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94806</v>
      </c>
      <c r="CS6" s="648"/>
      <c r="CT6" s="648"/>
      <c r="CU6" s="648"/>
      <c r="CV6" s="648"/>
      <c r="CW6" s="648"/>
      <c r="CX6" s="648"/>
      <c r="CY6" s="649"/>
      <c r="CZ6" s="641">
        <v>0.8</v>
      </c>
      <c r="DA6" s="642"/>
      <c r="DB6" s="642"/>
      <c r="DC6" s="661"/>
      <c r="DD6" s="656" t="s">
        <v>128</v>
      </c>
      <c r="DE6" s="648"/>
      <c r="DF6" s="648"/>
      <c r="DG6" s="648"/>
      <c r="DH6" s="648"/>
      <c r="DI6" s="648"/>
      <c r="DJ6" s="648"/>
      <c r="DK6" s="648"/>
      <c r="DL6" s="648"/>
      <c r="DM6" s="648"/>
      <c r="DN6" s="648"/>
      <c r="DO6" s="648"/>
      <c r="DP6" s="649"/>
      <c r="DQ6" s="656">
        <v>94806</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1183</v>
      </c>
      <c r="S7" s="648"/>
      <c r="T7" s="648"/>
      <c r="U7" s="648"/>
      <c r="V7" s="648"/>
      <c r="W7" s="648"/>
      <c r="X7" s="648"/>
      <c r="Y7" s="649"/>
      <c r="Z7" s="650">
        <v>0</v>
      </c>
      <c r="AA7" s="650"/>
      <c r="AB7" s="650"/>
      <c r="AC7" s="650"/>
      <c r="AD7" s="651">
        <v>1183</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871088</v>
      </c>
      <c r="BH7" s="648"/>
      <c r="BI7" s="648"/>
      <c r="BJ7" s="648"/>
      <c r="BK7" s="648"/>
      <c r="BL7" s="648"/>
      <c r="BM7" s="648"/>
      <c r="BN7" s="649"/>
      <c r="BO7" s="650">
        <v>41.1</v>
      </c>
      <c r="BP7" s="650"/>
      <c r="BQ7" s="650"/>
      <c r="BR7" s="650"/>
      <c r="BS7" s="651" t="s">
        <v>128</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3344797</v>
      </c>
      <c r="CS7" s="648"/>
      <c r="CT7" s="648"/>
      <c r="CU7" s="648"/>
      <c r="CV7" s="648"/>
      <c r="CW7" s="648"/>
      <c r="CX7" s="648"/>
      <c r="CY7" s="649"/>
      <c r="CZ7" s="650">
        <v>28.3</v>
      </c>
      <c r="DA7" s="650"/>
      <c r="DB7" s="650"/>
      <c r="DC7" s="650"/>
      <c r="DD7" s="656">
        <v>89814</v>
      </c>
      <c r="DE7" s="648"/>
      <c r="DF7" s="648"/>
      <c r="DG7" s="648"/>
      <c r="DH7" s="648"/>
      <c r="DI7" s="648"/>
      <c r="DJ7" s="648"/>
      <c r="DK7" s="648"/>
      <c r="DL7" s="648"/>
      <c r="DM7" s="648"/>
      <c r="DN7" s="648"/>
      <c r="DO7" s="648"/>
      <c r="DP7" s="649"/>
      <c r="DQ7" s="656">
        <v>1306512</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5383</v>
      </c>
      <c r="S8" s="648"/>
      <c r="T8" s="648"/>
      <c r="U8" s="648"/>
      <c r="V8" s="648"/>
      <c r="W8" s="648"/>
      <c r="X8" s="648"/>
      <c r="Y8" s="649"/>
      <c r="Z8" s="650">
        <v>0</v>
      </c>
      <c r="AA8" s="650"/>
      <c r="AB8" s="650"/>
      <c r="AC8" s="650"/>
      <c r="AD8" s="651">
        <v>5383</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32608</v>
      </c>
      <c r="BH8" s="648"/>
      <c r="BI8" s="648"/>
      <c r="BJ8" s="648"/>
      <c r="BK8" s="648"/>
      <c r="BL8" s="648"/>
      <c r="BM8" s="648"/>
      <c r="BN8" s="649"/>
      <c r="BO8" s="650">
        <v>1.5</v>
      </c>
      <c r="BP8" s="650"/>
      <c r="BQ8" s="650"/>
      <c r="BR8" s="650"/>
      <c r="BS8" s="656" t="s">
        <v>243</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2111128</v>
      </c>
      <c r="CS8" s="648"/>
      <c r="CT8" s="648"/>
      <c r="CU8" s="648"/>
      <c r="CV8" s="648"/>
      <c r="CW8" s="648"/>
      <c r="CX8" s="648"/>
      <c r="CY8" s="649"/>
      <c r="CZ8" s="650">
        <v>17.899999999999999</v>
      </c>
      <c r="DA8" s="650"/>
      <c r="DB8" s="650"/>
      <c r="DC8" s="650"/>
      <c r="DD8" s="656">
        <v>3841</v>
      </c>
      <c r="DE8" s="648"/>
      <c r="DF8" s="648"/>
      <c r="DG8" s="648"/>
      <c r="DH8" s="648"/>
      <c r="DI8" s="648"/>
      <c r="DJ8" s="648"/>
      <c r="DK8" s="648"/>
      <c r="DL8" s="648"/>
      <c r="DM8" s="648"/>
      <c r="DN8" s="648"/>
      <c r="DO8" s="648"/>
      <c r="DP8" s="649"/>
      <c r="DQ8" s="656">
        <v>1284134</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6050</v>
      </c>
      <c r="S9" s="648"/>
      <c r="T9" s="648"/>
      <c r="U9" s="648"/>
      <c r="V9" s="648"/>
      <c r="W9" s="648"/>
      <c r="X9" s="648"/>
      <c r="Y9" s="649"/>
      <c r="Z9" s="650">
        <v>0</v>
      </c>
      <c r="AA9" s="650"/>
      <c r="AB9" s="650"/>
      <c r="AC9" s="650"/>
      <c r="AD9" s="651">
        <v>6050</v>
      </c>
      <c r="AE9" s="651"/>
      <c r="AF9" s="651"/>
      <c r="AG9" s="651"/>
      <c r="AH9" s="651"/>
      <c r="AI9" s="651"/>
      <c r="AJ9" s="651"/>
      <c r="AK9" s="651"/>
      <c r="AL9" s="652">
        <v>0.1</v>
      </c>
      <c r="AM9" s="653"/>
      <c r="AN9" s="653"/>
      <c r="AO9" s="654"/>
      <c r="AP9" s="644" t="s">
        <v>246</v>
      </c>
      <c r="AQ9" s="645"/>
      <c r="AR9" s="645"/>
      <c r="AS9" s="645"/>
      <c r="AT9" s="645"/>
      <c r="AU9" s="645"/>
      <c r="AV9" s="645"/>
      <c r="AW9" s="645"/>
      <c r="AX9" s="645"/>
      <c r="AY9" s="645"/>
      <c r="AZ9" s="645"/>
      <c r="BA9" s="645"/>
      <c r="BB9" s="645"/>
      <c r="BC9" s="645"/>
      <c r="BD9" s="645"/>
      <c r="BE9" s="645"/>
      <c r="BF9" s="646"/>
      <c r="BG9" s="647">
        <v>797119</v>
      </c>
      <c r="BH9" s="648"/>
      <c r="BI9" s="648"/>
      <c r="BJ9" s="648"/>
      <c r="BK9" s="648"/>
      <c r="BL9" s="648"/>
      <c r="BM9" s="648"/>
      <c r="BN9" s="649"/>
      <c r="BO9" s="650">
        <v>37.6</v>
      </c>
      <c r="BP9" s="650"/>
      <c r="BQ9" s="650"/>
      <c r="BR9" s="650"/>
      <c r="BS9" s="656" t="s">
        <v>128</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595760</v>
      </c>
      <c r="CS9" s="648"/>
      <c r="CT9" s="648"/>
      <c r="CU9" s="648"/>
      <c r="CV9" s="648"/>
      <c r="CW9" s="648"/>
      <c r="CX9" s="648"/>
      <c r="CY9" s="649"/>
      <c r="CZ9" s="650">
        <v>5</v>
      </c>
      <c r="DA9" s="650"/>
      <c r="DB9" s="650"/>
      <c r="DC9" s="650"/>
      <c r="DD9" s="656">
        <v>5727</v>
      </c>
      <c r="DE9" s="648"/>
      <c r="DF9" s="648"/>
      <c r="DG9" s="648"/>
      <c r="DH9" s="648"/>
      <c r="DI9" s="648"/>
      <c r="DJ9" s="648"/>
      <c r="DK9" s="648"/>
      <c r="DL9" s="648"/>
      <c r="DM9" s="648"/>
      <c r="DN9" s="648"/>
      <c r="DO9" s="648"/>
      <c r="DP9" s="649"/>
      <c r="DQ9" s="656">
        <v>541216</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128</v>
      </c>
      <c r="AA10" s="650"/>
      <c r="AB10" s="650"/>
      <c r="AC10" s="650"/>
      <c r="AD10" s="651" t="s">
        <v>243</v>
      </c>
      <c r="AE10" s="651"/>
      <c r="AF10" s="651"/>
      <c r="AG10" s="651"/>
      <c r="AH10" s="651"/>
      <c r="AI10" s="651"/>
      <c r="AJ10" s="651"/>
      <c r="AK10" s="651"/>
      <c r="AL10" s="652" t="s">
        <v>243</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25805</v>
      </c>
      <c r="BH10" s="648"/>
      <c r="BI10" s="648"/>
      <c r="BJ10" s="648"/>
      <c r="BK10" s="648"/>
      <c r="BL10" s="648"/>
      <c r="BM10" s="648"/>
      <c r="BN10" s="649"/>
      <c r="BO10" s="650">
        <v>1.2</v>
      </c>
      <c r="BP10" s="650"/>
      <c r="BQ10" s="650"/>
      <c r="BR10" s="650"/>
      <c r="BS10" s="656" t="s">
        <v>128</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33325</v>
      </c>
      <c r="CS10" s="648"/>
      <c r="CT10" s="648"/>
      <c r="CU10" s="648"/>
      <c r="CV10" s="648"/>
      <c r="CW10" s="648"/>
      <c r="CX10" s="648"/>
      <c r="CY10" s="649"/>
      <c r="CZ10" s="650">
        <v>0.3</v>
      </c>
      <c r="DA10" s="650"/>
      <c r="DB10" s="650"/>
      <c r="DC10" s="650"/>
      <c r="DD10" s="656" t="s">
        <v>128</v>
      </c>
      <c r="DE10" s="648"/>
      <c r="DF10" s="648"/>
      <c r="DG10" s="648"/>
      <c r="DH10" s="648"/>
      <c r="DI10" s="648"/>
      <c r="DJ10" s="648"/>
      <c r="DK10" s="648"/>
      <c r="DL10" s="648"/>
      <c r="DM10" s="648"/>
      <c r="DN10" s="648"/>
      <c r="DO10" s="648"/>
      <c r="DP10" s="649"/>
      <c r="DQ10" s="656">
        <v>325</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346761</v>
      </c>
      <c r="S11" s="648"/>
      <c r="T11" s="648"/>
      <c r="U11" s="648"/>
      <c r="V11" s="648"/>
      <c r="W11" s="648"/>
      <c r="X11" s="648"/>
      <c r="Y11" s="649"/>
      <c r="Z11" s="652">
        <v>2.9</v>
      </c>
      <c r="AA11" s="653"/>
      <c r="AB11" s="653"/>
      <c r="AC11" s="665"/>
      <c r="AD11" s="656">
        <v>346761</v>
      </c>
      <c r="AE11" s="648"/>
      <c r="AF11" s="648"/>
      <c r="AG11" s="648"/>
      <c r="AH11" s="648"/>
      <c r="AI11" s="648"/>
      <c r="AJ11" s="648"/>
      <c r="AK11" s="649"/>
      <c r="AL11" s="652">
        <v>8.6</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15556</v>
      </c>
      <c r="BH11" s="648"/>
      <c r="BI11" s="648"/>
      <c r="BJ11" s="648"/>
      <c r="BK11" s="648"/>
      <c r="BL11" s="648"/>
      <c r="BM11" s="648"/>
      <c r="BN11" s="649"/>
      <c r="BO11" s="650">
        <v>0.7</v>
      </c>
      <c r="BP11" s="650"/>
      <c r="BQ11" s="650"/>
      <c r="BR11" s="650"/>
      <c r="BS11" s="656" t="s">
        <v>243</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109131</v>
      </c>
      <c r="CS11" s="648"/>
      <c r="CT11" s="648"/>
      <c r="CU11" s="648"/>
      <c r="CV11" s="648"/>
      <c r="CW11" s="648"/>
      <c r="CX11" s="648"/>
      <c r="CY11" s="649"/>
      <c r="CZ11" s="650">
        <v>0.9</v>
      </c>
      <c r="DA11" s="650"/>
      <c r="DB11" s="650"/>
      <c r="DC11" s="650"/>
      <c r="DD11" s="656">
        <v>19756</v>
      </c>
      <c r="DE11" s="648"/>
      <c r="DF11" s="648"/>
      <c r="DG11" s="648"/>
      <c r="DH11" s="648"/>
      <c r="DI11" s="648"/>
      <c r="DJ11" s="648"/>
      <c r="DK11" s="648"/>
      <c r="DL11" s="648"/>
      <c r="DM11" s="648"/>
      <c r="DN11" s="648"/>
      <c r="DO11" s="648"/>
      <c r="DP11" s="649"/>
      <c r="DQ11" s="656">
        <v>80761</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243</v>
      </c>
      <c r="AE12" s="651"/>
      <c r="AF12" s="651"/>
      <c r="AG12" s="651"/>
      <c r="AH12" s="651"/>
      <c r="AI12" s="651"/>
      <c r="AJ12" s="651"/>
      <c r="AK12" s="651"/>
      <c r="AL12" s="652" t="s">
        <v>128</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1033633</v>
      </c>
      <c r="BH12" s="648"/>
      <c r="BI12" s="648"/>
      <c r="BJ12" s="648"/>
      <c r="BK12" s="648"/>
      <c r="BL12" s="648"/>
      <c r="BM12" s="648"/>
      <c r="BN12" s="649"/>
      <c r="BO12" s="650">
        <v>48.7</v>
      </c>
      <c r="BP12" s="650"/>
      <c r="BQ12" s="650"/>
      <c r="BR12" s="650"/>
      <c r="BS12" s="656" t="s">
        <v>128</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182920</v>
      </c>
      <c r="CS12" s="648"/>
      <c r="CT12" s="648"/>
      <c r="CU12" s="648"/>
      <c r="CV12" s="648"/>
      <c r="CW12" s="648"/>
      <c r="CX12" s="648"/>
      <c r="CY12" s="649"/>
      <c r="CZ12" s="650">
        <v>1.5</v>
      </c>
      <c r="DA12" s="650"/>
      <c r="DB12" s="650"/>
      <c r="DC12" s="650"/>
      <c r="DD12" s="656">
        <v>10407</v>
      </c>
      <c r="DE12" s="648"/>
      <c r="DF12" s="648"/>
      <c r="DG12" s="648"/>
      <c r="DH12" s="648"/>
      <c r="DI12" s="648"/>
      <c r="DJ12" s="648"/>
      <c r="DK12" s="648"/>
      <c r="DL12" s="648"/>
      <c r="DM12" s="648"/>
      <c r="DN12" s="648"/>
      <c r="DO12" s="648"/>
      <c r="DP12" s="649"/>
      <c r="DQ12" s="656">
        <v>143909</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243</v>
      </c>
      <c r="S13" s="648"/>
      <c r="T13" s="648"/>
      <c r="U13" s="648"/>
      <c r="V13" s="648"/>
      <c r="W13" s="648"/>
      <c r="X13" s="648"/>
      <c r="Y13" s="649"/>
      <c r="Z13" s="650" t="s">
        <v>243</v>
      </c>
      <c r="AA13" s="650"/>
      <c r="AB13" s="650"/>
      <c r="AC13" s="650"/>
      <c r="AD13" s="651" t="s">
        <v>128</v>
      </c>
      <c r="AE13" s="651"/>
      <c r="AF13" s="651"/>
      <c r="AG13" s="651"/>
      <c r="AH13" s="651"/>
      <c r="AI13" s="651"/>
      <c r="AJ13" s="651"/>
      <c r="AK13" s="651"/>
      <c r="AL13" s="652" t="s">
        <v>243</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1030299</v>
      </c>
      <c r="BH13" s="648"/>
      <c r="BI13" s="648"/>
      <c r="BJ13" s="648"/>
      <c r="BK13" s="648"/>
      <c r="BL13" s="648"/>
      <c r="BM13" s="648"/>
      <c r="BN13" s="649"/>
      <c r="BO13" s="650">
        <v>48.6</v>
      </c>
      <c r="BP13" s="650"/>
      <c r="BQ13" s="650"/>
      <c r="BR13" s="650"/>
      <c r="BS13" s="656" t="s">
        <v>128</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3426154</v>
      </c>
      <c r="CS13" s="648"/>
      <c r="CT13" s="648"/>
      <c r="CU13" s="648"/>
      <c r="CV13" s="648"/>
      <c r="CW13" s="648"/>
      <c r="CX13" s="648"/>
      <c r="CY13" s="649"/>
      <c r="CZ13" s="650">
        <v>29</v>
      </c>
      <c r="DA13" s="650"/>
      <c r="DB13" s="650"/>
      <c r="DC13" s="650"/>
      <c r="DD13" s="656">
        <v>795087</v>
      </c>
      <c r="DE13" s="648"/>
      <c r="DF13" s="648"/>
      <c r="DG13" s="648"/>
      <c r="DH13" s="648"/>
      <c r="DI13" s="648"/>
      <c r="DJ13" s="648"/>
      <c r="DK13" s="648"/>
      <c r="DL13" s="648"/>
      <c r="DM13" s="648"/>
      <c r="DN13" s="648"/>
      <c r="DO13" s="648"/>
      <c r="DP13" s="649"/>
      <c r="DQ13" s="656">
        <v>607239</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243</v>
      </c>
      <c r="AE14" s="651"/>
      <c r="AF14" s="651"/>
      <c r="AG14" s="651"/>
      <c r="AH14" s="651"/>
      <c r="AI14" s="651"/>
      <c r="AJ14" s="651"/>
      <c r="AK14" s="651"/>
      <c r="AL14" s="652" t="s">
        <v>243</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54209</v>
      </c>
      <c r="BH14" s="648"/>
      <c r="BI14" s="648"/>
      <c r="BJ14" s="648"/>
      <c r="BK14" s="648"/>
      <c r="BL14" s="648"/>
      <c r="BM14" s="648"/>
      <c r="BN14" s="649"/>
      <c r="BO14" s="650">
        <v>2.6</v>
      </c>
      <c r="BP14" s="650"/>
      <c r="BQ14" s="650"/>
      <c r="BR14" s="650"/>
      <c r="BS14" s="656" t="s">
        <v>128</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459530</v>
      </c>
      <c r="CS14" s="648"/>
      <c r="CT14" s="648"/>
      <c r="CU14" s="648"/>
      <c r="CV14" s="648"/>
      <c r="CW14" s="648"/>
      <c r="CX14" s="648"/>
      <c r="CY14" s="649"/>
      <c r="CZ14" s="650">
        <v>3.9</v>
      </c>
      <c r="DA14" s="650"/>
      <c r="DB14" s="650"/>
      <c r="DC14" s="650"/>
      <c r="DD14" s="656">
        <v>35299</v>
      </c>
      <c r="DE14" s="648"/>
      <c r="DF14" s="648"/>
      <c r="DG14" s="648"/>
      <c r="DH14" s="648"/>
      <c r="DI14" s="648"/>
      <c r="DJ14" s="648"/>
      <c r="DK14" s="648"/>
      <c r="DL14" s="648"/>
      <c r="DM14" s="648"/>
      <c r="DN14" s="648"/>
      <c r="DO14" s="648"/>
      <c r="DP14" s="649"/>
      <c r="DQ14" s="656">
        <v>415676</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243</v>
      </c>
      <c r="AA15" s="650"/>
      <c r="AB15" s="650"/>
      <c r="AC15" s="650"/>
      <c r="AD15" s="651" t="s">
        <v>128</v>
      </c>
      <c r="AE15" s="651"/>
      <c r="AF15" s="651"/>
      <c r="AG15" s="651"/>
      <c r="AH15" s="651"/>
      <c r="AI15" s="651"/>
      <c r="AJ15" s="651"/>
      <c r="AK15" s="651"/>
      <c r="AL15" s="652" t="s">
        <v>128</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79948</v>
      </c>
      <c r="BH15" s="648"/>
      <c r="BI15" s="648"/>
      <c r="BJ15" s="648"/>
      <c r="BK15" s="648"/>
      <c r="BL15" s="648"/>
      <c r="BM15" s="648"/>
      <c r="BN15" s="649"/>
      <c r="BO15" s="650">
        <v>3.8</v>
      </c>
      <c r="BP15" s="650"/>
      <c r="BQ15" s="650"/>
      <c r="BR15" s="650"/>
      <c r="BS15" s="656" t="s">
        <v>128</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1047606</v>
      </c>
      <c r="CS15" s="648"/>
      <c r="CT15" s="648"/>
      <c r="CU15" s="648"/>
      <c r="CV15" s="648"/>
      <c r="CW15" s="648"/>
      <c r="CX15" s="648"/>
      <c r="CY15" s="649"/>
      <c r="CZ15" s="650">
        <v>8.9</v>
      </c>
      <c r="DA15" s="650"/>
      <c r="DB15" s="650"/>
      <c r="DC15" s="650"/>
      <c r="DD15" s="656">
        <v>100020</v>
      </c>
      <c r="DE15" s="648"/>
      <c r="DF15" s="648"/>
      <c r="DG15" s="648"/>
      <c r="DH15" s="648"/>
      <c r="DI15" s="648"/>
      <c r="DJ15" s="648"/>
      <c r="DK15" s="648"/>
      <c r="DL15" s="648"/>
      <c r="DM15" s="648"/>
      <c r="DN15" s="648"/>
      <c r="DO15" s="648"/>
      <c r="DP15" s="649"/>
      <c r="DQ15" s="656">
        <v>721220</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4210</v>
      </c>
      <c r="S16" s="648"/>
      <c r="T16" s="648"/>
      <c r="U16" s="648"/>
      <c r="V16" s="648"/>
      <c r="W16" s="648"/>
      <c r="X16" s="648"/>
      <c r="Y16" s="649"/>
      <c r="Z16" s="650">
        <v>0</v>
      </c>
      <c r="AA16" s="650"/>
      <c r="AB16" s="650"/>
      <c r="AC16" s="650"/>
      <c r="AD16" s="651">
        <v>4210</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243</v>
      </c>
      <c r="BP16" s="650"/>
      <c r="BQ16" s="650"/>
      <c r="BR16" s="650"/>
      <c r="BS16" s="656" t="s">
        <v>243</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25744</v>
      </c>
      <c r="CS16" s="648"/>
      <c r="CT16" s="648"/>
      <c r="CU16" s="648"/>
      <c r="CV16" s="648"/>
      <c r="CW16" s="648"/>
      <c r="CX16" s="648"/>
      <c r="CY16" s="649"/>
      <c r="CZ16" s="650">
        <v>0.2</v>
      </c>
      <c r="DA16" s="650"/>
      <c r="DB16" s="650"/>
      <c r="DC16" s="650"/>
      <c r="DD16" s="656" t="s">
        <v>128</v>
      </c>
      <c r="DE16" s="648"/>
      <c r="DF16" s="648"/>
      <c r="DG16" s="648"/>
      <c r="DH16" s="648"/>
      <c r="DI16" s="648"/>
      <c r="DJ16" s="648"/>
      <c r="DK16" s="648"/>
      <c r="DL16" s="648"/>
      <c r="DM16" s="648"/>
      <c r="DN16" s="648"/>
      <c r="DO16" s="648"/>
      <c r="DP16" s="649"/>
      <c r="DQ16" s="656">
        <v>5567</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3466</v>
      </c>
      <c r="S17" s="648"/>
      <c r="T17" s="648"/>
      <c r="U17" s="648"/>
      <c r="V17" s="648"/>
      <c r="W17" s="648"/>
      <c r="X17" s="648"/>
      <c r="Y17" s="649"/>
      <c r="Z17" s="650">
        <v>0</v>
      </c>
      <c r="AA17" s="650"/>
      <c r="AB17" s="650"/>
      <c r="AC17" s="650"/>
      <c r="AD17" s="651">
        <v>3466</v>
      </c>
      <c r="AE17" s="651"/>
      <c r="AF17" s="651"/>
      <c r="AG17" s="651"/>
      <c r="AH17" s="651"/>
      <c r="AI17" s="651"/>
      <c r="AJ17" s="651"/>
      <c r="AK17" s="651"/>
      <c r="AL17" s="652">
        <v>0.1</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243</v>
      </c>
      <c r="BH17" s="648"/>
      <c r="BI17" s="648"/>
      <c r="BJ17" s="648"/>
      <c r="BK17" s="648"/>
      <c r="BL17" s="648"/>
      <c r="BM17" s="648"/>
      <c r="BN17" s="649"/>
      <c r="BO17" s="650" t="s">
        <v>128</v>
      </c>
      <c r="BP17" s="650"/>
      <c r="BQ17" s="650"/>
      <c r="BR17" s="650"/>
      <c r="BS17" s="656" t="s">
        <v>243</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391897</v>
      </c>
      <c r="CS17" s="648"/>
      <c r="CT17" s="648"/>
      <c r="CU17" s="648"/>
      <c r="CV17" s="648"/>
      <c r="CW17" s="648"/>
      <c r="CX17" s="648"/>
      <c r="CY17" s="649"/>
      <c r="CZ17" s="650">
        <v>3.3</v>
      </c>
      <c r="DA17" s="650"/>
      <c r="DB17" s="650"/>
      <c r="DC17" s="650"/>
      <c r="DD17" s="656" t="s">
        <v>243</v>
      </c>
      <c r="DE17" s="648"/>
      <c r="DF17" s="648"/>
      <c r="DG17" s="648"/>
      <c r="DH17" s="648"/>
      <c r="DI17" s="648"/>
      <c r="DJ17" s="648"/>
      <c r="DK17" s="648"/>
      <c r="DL17" s="648"/>
      <c r="DM17" s="648"/>
      <c r="DN17" s="648"/>
      <c r="DO17" s="648"/>
      <c r="DP17" s="649"/>
      <c r="DQ17" s="656">
        <v>352673</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24454</v>
      </c>
      <c r="S18" s="648"/>
      <c r="T18" s="648"/>
      <c r="U18" s="648"/>
      <c r="V18" s="648"/>
      <c r="W18" s="648"/>
      <c r="X18" s="648"/>
      <c r="Y18" s="649"/>
      <c r="Z18" s="650">
        <v>0.2</v>
      </c>
      <c r="AA18" s="650"/>
      <c r="AB18" s="650"/>
      <c r="AC18" s="650"/>
      <c r="AD18" s="651">
        <v>24454</v>
      </c>
      <c r="AE18" s="651"/>
      <c r="AF18" s="651"/>
      <c r="AG18" s="651"/>
      <c r="AH18" s="651"/>
      <c r="AI18" s="651"/>
      <c r="AJ18" s="651"/>
      <c r="AK18" s="651"/>
      <c r="AL18" s="652">
        <v>0.6</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243</v>
      </c>
      <c r="BP18" s="650"/>
      <c r="BQ18" s="650"/>
      <c r="BR18" s="650"/>
      <c r="BS18" s="656" t="s">
        <v>243</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243</v>
      </c>
      <c r="CS18" s="648"/>
      <c r="CT18" s="648"/>
      <c r="CU18" s="648"/>
      <c r="CV18" s="648"/>
      <c r="CW18" s="648"/>
      <c r="CX18" s="648"/>
      <c r="CY18" s="649"/>
      <c r="CZ18" s="650" t="s">
        <v>243</v>
      </c>
      <c r="DA18" s="650"/>
      <c r="DB18" s="650"/>
      <c r="DC18" s="650"/>
      <c r="DD18" s="656" t="s">
        <v>243</v>
      </c>
      <c r="DE18" s="648"/>
      <c r="DF18" s="648"/>
      <c r="DG18" s="648"/>
      <c r="DH18" s="648"/>
      <c r="DI18" s="648"/>
      <c r="DJ18" s="648"/>
      <c r="DK18" s="648"/>
      <c r="DL18" s="648"/>
      <c r="DM18" s="648"/>
      <c r="DN18" s="648"/>
      <c r="DO18" s="648"/>
      <c r="DP18" s="649"/>
      <c r="DQ18" s="656" t="s">
        <v>243</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21122</v>
      </c>
      <c r="S19" s="648"/>
      <c r="T19" s="648"/>
      <c r="U19" s="648"/>
      <c r="V19" s="648"/>
      <c r="W19" s="648"/>
      <c r="X19" s="648"/>
      <c r="Y19" s="649"/>
      <c r="Z19" s="650">
        <v>0.2</v>
      </c>
      <c r="AA19" s="650"/>
      <c r="AB19" s="650"/>
      <c r="AC19" s="650"/>
      <c r="AD19" s="651">
        <v>21122</v>
      </c>
      <c r="AE19" s="651"/>
      <c r="AF19" s="651"/>
      <c r="AG19" s="651"/>
      <c r="AH19" s="651"/>
      <c r="AI19" s="651"/>
      <c r="AJ19" s="651"/>
      <c r="AK19" s="651"/>
      <c r="AL19" s="652">
        <v>0.5</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83122</v>
      </c>
      <c r="BH19" s="648"/>
      <c r="BI19" s="648"/>
      <c r="BJ19" s="648"/>
      <c r="BK19" s="648"/>
      <c r="BL19" s="648"/>
      <c r="BM19" s="648"/>
      <c r="BN19" s="649"/>
      <c r="BO19" s="650">
        <v>3.9</v>
      </c>
      <c r="BP19" s="650"/>
      <c r="BQ19" s="650"/>
      <c r="BR19" s="650"/>
      <c r="BS19" s="656" t="s">
        <v>243</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243</v>
      </c>
      <c r="CS19" s="648"/>
      <c r="CT19" s="648"/>
      <c r="CU19" s="648"/>
      <c r="CV19" s="648"/>
      <c r="CW19" s="648"/>
      <c r="CX19" s="648"/>
      <c r="CY19" s="649"/>
      <c r="CZ19" s="650" t="s">
        <v>128</v>
      </c>
      <c r="DA19" s="650"/>
      <c r="DB19" s="650"/>
      <c r="DC19" s="650"/>
      <c r="DD19" s="656" t="s">
        <v>243</v>
      </c>
      <c r="DE19" s="648"/>
      <c r="DF19" s="648"/>
      <c r="DG19" s="648"/>
      <c r="DH19" s="648"/>
      <c r="DI19" s="648"/>
      <c r="DJ19" s="648"/>
      <c r="DK19" s="648"/>
      <c r="DL19" s="648"/>
      <c r="DM19" s="648"/>
      <c r="DN19" s="648"/>
      <c r="DO19" s="648"/>
      <c r="DP19" s="649"/>
      <c r="DQ19" s="656" t="s">
        <v>243</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1990</v>
      </c>
      <c r="S20" s="648"/>
      <c r="T20" s="648"/>
      <c r="U20" s="648"/>
      <c r="V20" s="648"/>
      <c r="W20" s="648"/>
      <c r="X20" s="648"/>
      <c r="Y20" s="649"/>
      <c r="Z20" s="650">
        <v>0</v>
      </c>
      <c r="AA20" s="650"/>
      <c r="AB20" s="650"/>
      <c r="AC20" s="650"/>
      <c r="AD20" s="651">
        <v>1990</v>
      </c>
      <c r="AE20" s="651"/>
      <c r="AF20" s="651"/>
      <c r="AG20" s="651"/>
      <c r="AH20" s="651"/>
      <c r="AI20" s="651"/>
      <c r="AJ20" s="651"/>
      <c r="AK20" s="651"/>
      <c r="AL20" s="652">
        <v>0</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83122</v>
      </c>
      <c r="BH20" s="648"/>
      <c r="BI20" s="648"/>
      <c r="BJ20" s="648"/>
      <c r="BK20" s="648"/>
      <c r="BL20" s="648"/>
      <c r="BM20" s="648"/>
      <c r="BN20" s="649"/>
      <c r="BO20" s="650">
        <v>3.9</v>
      </c>
      <c r="BP20" s="650"/>
      <c r="BQ20" s="650"/>
      <c r="BR20" s="650"/>
      <c r="BS20" s="656" t="s">
        <v>128</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11822798</v>
      </c>
      <c r="CS20" s="648"/>
      <c r="CT20" s="648"/>
      <c r="CU20" s="648"/>
      <c r="CV20" s="648"/>
      <c r="CW20" s="648"/>
      <c r="CX20" s="648"/>
      <c r="CY20" s="649"/>
      <c r="CZ20" s="650">
        <v>100</v>
      </c>
      <c r="DA20" s="650"/>
      <c r="DB20" s="650"/>
      <c r="DC20" s="650"/>
      <c r="DD20" s="656">
        <v>1059951</v>
      </c>
      <c r="DE20" s="648"/>
      <c r="DF20" s="648"/>
      <c r="DG20" s="648"/>
      <c r="DH20" s="648"/>
      <c r="DI20" s="648"/>
      <c r="DJ20" s="648"/>
      <c r="DK20" s="648"/>
      <c r="DL20" s="648"/>
      <c r="DM20" s="648"/>
      <c r="DN20" s="648"/>
      <c r="DO20" s="648"/>
      <c r="DP20" s="649"/>
      <c r="DQ20" s="656">
        <v>5554038</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1342</v>
      </c>
      <c r="S21" s="648"/>
      <c r="T21" s="648"/>
      <c r="U21" s="648"/>
      <c r="V21" s="648"/>
      <c r="W21" s="648"/>
      <c r="X21" s="648"/>
      <c r="Y21" s="649"/>
      <c r="Z21" s="650">
        <v>0</v>
      </c>
      <c r="AA21" s="650"/>
      <c r="AB21" s="650"/>
      <c r="AC21" s="650"/>
      <c r="AD21" s="651">
        <v>1342</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t="s">
        <v>243</v>
      </c>
      <c r="BH21" s="648"/>
      <c r="BI21" s="648"/>
      <c r="BJ21" s="648"/>
      <c r="BK21" s="648"/>
      <c r="BL21" s="648"/>
      <c r="BM21" s="648"/>
      <c r="BN21" s="649"/>
      <c r="BO21" s="650" t="s">
        <v>128</v>
      </c>
      <c r="BP21" s="650"/>
      <c r="BQ21" s="650"/>
      <c r="BR21" s="650"/>
      <c r="BS21" s="656" t="s">
        <v>243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2130486</v>
      </c>
      <c r="S22" s="648"/>
      <c r="T22" s="648"/>
      <c r="U22" s="648"/>
      <c r="V22" s="648"/>
      <c r="W22" s="648"/>
      <c r="X22" s="648"/>
      <c r="Y22" s="649"/>
      <c r="Z22" s="650">
        <v>17.600000000000001</v>
      </c>
      <c r="AA22" s="650"/>
      <c r="AB22" s="650"/>
      <c r="AC22" s="650"/>
      <c r="AD22" s="651">
        <v>1542332</v>
      </c>
      <c r="AE22" s="651"/>
      <c r="AF22" s="651"/>
      <c r="AG22" s="651"/>
      <c r="AH22" s="651"/>
      <c r="AI22" s="651"/>
      <c r="AJ22" s="651"/>
      <c r="AK22" s="651"/>
      <c r="AL22" s="652">
        <v>38.200000000000003</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243</v>
      </c>
      <c r="BH22" s="648"/>
      <c r="BI22" s="648"/>
      <c r="BJ22" s="648"/>
      <c r="BK22" s="648"/>
      <c r="BL22" s="648"/>
      <c r="BM22" s="648"/>
      <c r="BN22" s="649"/>
      <c r="BO22" s="650" t="s">
        <v>243</v>
      </c>
      <c r="BP22" s="650"/>
      <c r="BQ22" s="650"/>
      <c r="BR22" s="650"/>
      <c r="BS22" s="656" t="s">
        <v>243</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v>1542332</v>
      </c>
      <c r="S23" s="648"/>
      <c r="T23" s="648"/>
      <c r="U23" s="648"/>
      <c r="V23" s="648"/>
      <c r="W23" s="648"/>
      <c r="X23" s="648"/>
      <c r="Y23" s="649"/>
      <c r="Z23" s="650">
        <v>12.7</v>
      </c>
      <c r="AA23" s="650"/>
      <c r="AB23" s="650"/>
      <c r="AC23" s="650"/>
      <c r="AD23" s="651">
        <v>1542332</v>
      </c>
      <c r="AE23" s="651"/>
      <c r="AF23" s="651"/>
      <c r="AG23" s="651"/>
      <c r="AH23" s="651"/>
      <c r="AI23" s="651"/>
      <c r="AJ23" s="651"/>
      <c r="AK23" s="651"/>
      <c r="AL23" s="652">
        <v>38.200000000000003</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83122</v>
      </c>
      <c r="BH23" s="648"/>
      <c r="BI23" s="648"/>
      <c r="BJ23" s="648"/>
      <c r="BK23" s="648"/>
      <c r="BL23" s="648"/>
      <c r="BM23" s="648"/>
      <c r="BN23" s="649"/>
      <c r="BO23" s="650">
        <v>3.9</v>
      </c>
      <c r="BP23" s="650"/>
      <c r="BQ23" s="650"/>
      <c r="BR23" s="650"/>
      <c r="BS23" s="656" t="s">
        <v>243</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133676</v>
      </c>
      <c r="S24" s="648"/>
      <c r="T24" s="648"/>
      <c r="U24" s="648"/>
      <c r="V24" s="648"/>
      <c r="W24" s="648"/>
      <c r="X24" s="648"/>
      <c r="Y24" s="649"/>
      <c r="Z24" s="650">
        <v>1.1000000000000001</v>
      </c>
      <c r="AA24" s="650"/>
      <c r="AB24" s="650"/>
      <c r="AC24" s="650"/>
      <c r="AD24" s="651" t="s">
        <v>243</v>
      </c>
      <c r="AE24" s="651"/>
      <c r="AF24" s="651"/>
      <c r="AG24" s="651"/>
      <c r="AH24" s="651"/>
      <c r="AI24" s="651"/>
      <c r="AJ24" s="651"/>
      <c r="AK24" s="651"/>
      <c r="AL24" s="652" t="s">
        <v>243</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243</v>
      </c>
      <c r="BH24" s="648"/>
      <c r="BI24" s="648"/>
      <c r="BJ24" s="648"/>
      <c r="BK24" s="648"/>
      <c r="BL24" s="648"/>
      <c r="BM24" s="648"/>
      <c r="BN24" s="649"/>
      <c r="BO24" s="650" t="s">
        <v>243</v>
      </c>
      <c r="BP24" s="650"/>
      <c r="BQ24" s="650"/>
      <c r="BR24" s="650"/>
      <c r="BS24" s="656" t="s">
        <v>128</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2690427</v>
      </c>
      <c r="CS24" s="637"/>
      <c r="CT24" s="637"/>
      <c r="CU24" s="637"/>
      <c r="CV24" s="637"/>
      <c r="CW24" s="637"/>
      <c r="CX24" s="637"/>
      <c r="CY24" s="638"/>
      <c r="CZ24" s="641">
        <v>22.8</v>
      </c>
      <c r="DA24" s="642"/>
      <c r="DB24" s="642"/>
      <c r="DC24" s="661"/>
      <c r="DD24" s="681">
        <v>1840023</v>
      </c>
      <c r="DE24" s="637"/>
      <c r="DF24" s="637"/>
      <c r="DG24" s="637"/>
      <c r="DH24" s="637"/>
      <c r="DI24" s="637"/>
      <c r="DJ24" s="637"/>
      <c r="DK24" s="638"/>
      <c r="DL24" s="681">
        <v>1727733</v>
      </c>
      <c r="DM24" s="637"/>
      <c r="DN24" s="637"/>
      <c r="DO24" s="637"/>
      <c r="DP24" s="637"/>
      <c r="DQ24" s="637"/>
      <c r="DR24" s="637"/>
      <c r="DS24" s="637"/>
      <c r="DT24" s="637"/>
      <c r="DU24" s="637"/>
      <c r="DV24" s="638"/>
      <c r="DW24" s="641">
        <v>40.5</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v>454478</v>
      </c>
      <c r="S25" s="648"/>
      <c r="T25" s="648"/>
      <c r="U25" s="648"/>
      <c r="V25" s="648"/>
      <c r="W25" s="648"/>
      <c r="X25" s="648"/>
      <c r="Y25" s="649"/>
      <c r="Z25" s="650">
        <v>3.8</v>
      </c>
      <c r="AA25" s="650"/>
      <c r="AB25" s="650"/>
      <c r="AC25" s="650"/>
      <c r="AD25" s="651" t="s">
        <v>243</v>
      </c>
      <c r="AE25" s="651"/>
      <c r="AF25" s="651"/>
      <c r="AG25" s="651"/>
      <c r="AH25" s="651"/>
      <c r="AI25" s="651"/>
      <c r="AJ25" s="651"/>
      <c r="AK25" s="651"/>
      <c r="AL25" s="652" t="s">
        <v>128</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243</v>
      </c>
      <c r="BH25" s="648"/>
      <c r="BI25" s="648"/>
      <c r="BJ25" s="648"/>
      <c r="BK25" s="648"/>
      <c r="BL25" s="648"/>
      <c r="BM25" s="648"/>
      <c r="BN25" s="649"/>
      <c r="BO25" s="650" t="s">
        <v>243</v>
      </c>
      <c r="BP25" s="650"/>
      <c r="BQ25" s="650"/>
      <c r="BR25" s="650"/>
      <c r="BS25" s="656" t="s">
        <v>243</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1287490</v>
      </c>
      <c r="CS25" s="684"/>
      <c r="CT25" s="684"/>
      <c r="CU25" s="684"/>
      <c r="CV25" s="684"/>
      <c r="CW25" s="684"/>
      <c r="CX25" s="684"/>
      <c r="CY25" s="685"/>
      <c r="CZ25" s="652">
        <v>10.9</v>
      </c>
      <c r="DA25" s="682"/>
      <c r="DB25" s="682"/>
      <c r="DC25" s="686"/>
      <c r="DD25" s="656">
        <v>1188803</v>
      </c>
      <c r="DE25" s="684"/>
      <c r="DF25" s="684"/>
      <c r="DG25" s="684"/>
      <c r="DH25" s="684"/>
      <c r="DI25" s="684"/>
      <c r="DJ25" s="684"/>
      <c r="DK25" s="685"/>
      <c r="DL25" s="656">
        <v>1078395</v>
      </c>
      <c r="DM25" s="684"/>
      <c r="DN25" s="684"/>
      <c r="DO25" s="684"/>
      <c r="DP25" s="684"/>
      <c r="DQ25" s="684"/>
      <c r="DR25" s="684"/>
      <c r="DS25" s="684"/>
      <c r="DT25" s="684"/>
      <c r="DU25" s="684"/>
      <c r="DV25" s="685"/>
      <c r="DW25" s="652">
        <v>25.3</v>
      </c>
      <c r="DX25" s="682"/>
      <c r="DY25" s="682"/>
      <c r="DZ25" s="682"/>
      <c r="EA25" s="682"/>
      <c r="EB25" s="682"/>
      <c r="EC25" s="683"/>
    </row>
    <row r="26" spans="2:133" ht="11.25" customHeight="1" x14ac:dyDescent="0.15">
      <c r="B26" s="644" t="s">
        <v>299</v>
      </c>
      <c r="C26" s="645"/>
      <c r="D26" s="645"/>
      <c r="E26" s="645"/>
      <c r="F26" s="645"/>
      <c r="G26" s="645"/>
      <c r="H26" s="645"/>
      <c r="I26" s="645"/>
      <c r="J26" s="645"/>
      <c r="K26" s="645"/>
      <c r="L26" s="645"/>
      <c r="M26" s="645"/>
      <c r="N26" s="645"/>
      <c r="O26" s="645"/>
      <c r="P26" s="645"/>
      <c r="Q26" s="646"/>
      <c r="R26" s="647">
        <v>4694934</v>
      </c>
      <c r="S26" s="648"/>
      <c r="T26" s="648"/>
      <c r="U26" s="648"/>
      <c r="V26" s="648"/>
      <c r="W26" s="648"/>
      <c r="X26" s="648"/>
      <c r="Y26" s="649"/>
      <c r="Z26" s="650">
        <v>38.799999999999997</v>
      </c>
      <c r="AA26" s="650"/>
      <c r="AB26" s="650"/>
      <c r="AC26" s="650"/>
      <c r="AD26" s="651">
        <v>4023658</v>
      </c>
      <c r="AE26" s="651"/>
      <c r="AF26" s="651"/>
      <c r="AG26" s="651"/>
      <c r="AH26" s="651"/>
      <c r="AI26" s="651"/>
      <c r="AJ26" s="651"/>
      <c r="AK26" s="651"/>
      <c r="AL26" s="652">
        <v>99.5</v>
      </c>
      <c r="AM26" s="653"/>
      <c r="AN26" s="653"/>
      <c r="AO26" s="654"/>
      <c r="AP26" s="666" t="s">
        <v>300</v>
      </c>
      <c r="AQ26" s="693"/>
      <c r="AR26" s="693"/>
      <c r="AS26" s="693"/>
      <c r="AT26" s="693"/>
      <c r="AU26" s="693"/>
      <c r="AV26" s="693"/>
      <c r="AW26" s="693"/>
      <c r="AX26" s="693"/>
      <c r="AY26" s="693"/>
      <c r="AZ26" s="693"/>
      <c r="BA26" s="693"/>
      <c r="BB26" s="693"/>
      <c r="BC26" s="693"/>
      <c r="BD26" s="693"/>
      <c r="BE26" s="693"/>
      <c r="BF26" s="668"/>
      <c r="BG26" s="647" t="s">
        <v>243</v>
      </c>
      <c r="BH26" s="648"/>
      <c r="BI26" s="648"/>
      <c r="BJ26" s="648"/>
      <c r="BK26" s="648"/>
      <c r="BL26" s="648"/>
      <c r="BM26" s="648"/>
      <c r="BN26" s="649"/>
      <c r="BO26" s="650" t="s">
        <v>243</v>
      </c>
      <c r="BP26" s="650"/>
      <c r="BQ26" s="650"/>
      <c r="BR26" s="650"/>
      <c r="BS26" s="656" t="s">
        <v>128</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818110</v>
      </c>
      <c r="CS26" s="648"/>
      <c r="CT26" s="648"/>
      <c r="CU26" s="648"/>
      <c r="CV26" s="648"/>
      <c r="CW26" s="648"/>
      <c r="CX26" s="648"/>
      <c r="CY26" s="649"/>
      <c r="CZ26" s="652">
        <v>6.9</v>
      </c>
      <c r="DA26" s="682"/>
      <c r="DB26" s="682"/>
      <c r="DC26" s="686"/>
      <c r="DD26" s="656">
        <v>741983</v>
      </c>
      <c r="DE26" s="648"/>
      <c r="DF26" s="648"/>
      <c r="DG26" s="648"/>
      <c r="DH26" s="648"/>
      <c r="DI26" s="648"/>
      <c r="DJ26" s="648"/>
      <c r="DK26" s="649"/>
      <c r="DL26" s="656" t="s">
        <v>128</v>
      </c>
      <c r="DM26" s="648"/>
      <c r="DN26" s="648"/>
      <c r="DO26" s="648"/>
      <c r="DP26" s="648"/>
      <c r="DQ26" s="648"/>
      <c r="DR26" s="648"/>
      <c r="DS26" s="648"/>
      <c r="DT26" s="648"/>
      <c r="DU26" s="648"/>
      <c r="DV26" s="649"/>
      <c r="DW26" s="652" t="s">
        <v>243</v>
      </c>
      <c r="DX26" s="682"/>
      <c r="DY26" s="682"/>
      <c r="DZ26" s="682"/>
      <c r="EA26" s="682"/>
      <c r="EB26" s="682"/>
      <c r="EC26" s="683"/>
    </row>
    <row r="27" spans="2:133" ht="11.25" customHeight="1" x14ac:dyDescent="0.15">
      <c r="B27" s="644" t="s">
        <v>302</v>
      </c>
      <c r="C27" s="645"/>
      <c r="D27" s="645"/>
      <c r="E27" s="645"/>
      <c r="F27" s="645"/>
      <c r="G27" s="645"/>
      <c r="H27" s="645"/>
      <c r="I27" s="645"/>
      <c r="J27" s="645"/>
      <c r="K27" s="645"/>
      <c r="L27" s="645"/>
      <c r="M27" s="645"/>
      <c r="N27" s="645"/>
      <c r="O27" s="645"/>
      <c r="P27" s="645"/>
      <c r="Q27" s="646"/>
      <c r="R27" s="647">
        <v>1458</v>
      </c>
      <c r="S27" s="648"/>
      <c r="T27" s="648"/>
      <c r="U27" s="648"/>
      <c r="V27" s="648"/>
      <c r="W27" s="648"/>
      <c r="X27" s="648"/>
      <c r="Y27" s="649"/>
      <c r="Z27" s="650">
        <v>0</v>
      </c>
      <c r="AA27" s="650"/>
      <c r="AB27" s="650"/>
      <c r="AC27" s="650"/>
      <c r="AD27" s="651">
        <v>1458</v>
      </c>
      <c r="AE27" s="651"/>
      <c r="AF27" s="651"/>
      <c r="AG27" s="651"/>
      <c r="AH27" s="651"/>
      <c r="AI27" s="651"/>
      <c r="AJ27" s="651"/>
      <c r="AK27" s="651"/>
      <c r="AL27" s="652">
        <v>0</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2122000</v>
      </c>
      <c r="BH27" s="648"/>
      <c r="BI27" s="648"/>
      <c r="BJ27" s="648"/>
      <c r="BK27" s="648"/>
      <c r="BL27" s="648"/>
      <c r="BM27" s="648"/>
      <c r="BN27" s="649"/>
      <c r="BO27" s="650">
        <v>100</v>
      </c>
      <c r="BP27" s="650"/>
      <c r="BQ27" s="650"/>
      <c r="BR27" s="650"/>
      <c r="BS27" s="656" t="s">
        <v>243</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1011040</v>
      </c>
      <c r="CS27" s="684"/>
      <c r="CT27" s="684"/>
      <c r="CU27" s="684"/>
      <c r="CV27" s="684"/>
      <c r="CW27" s="684"/>
      <c r="CX27" s="684"/>
      <c r="CY27" s="685"/>
      <c r="CZ27" s="652">
        <v>8.6</v>
      </c>
      <c r="DA27" s="682"/>
      <c r="DB27" s="682"/>
      <c r="DC27" s="686"/>
      <c r="DD27" s="656">
        <v>298547</v>
      </c>
      <c r="DE27" s="684"/>
      <c r="DF27" s="684"/>
      <c r="DG27" s="684"/>
      <c r="DH27" s="684"/>
      <c r="DI27" s="684"/>
      <c r="DJ27" s="684"/>
      <c r="DK27" s="685"/>
      <c r="DL27" s="656">
        <v>296665</v>
      </c>
      <c r="DM27" s="684"/>
      <c r="DN27" s="684"/>
      <c r="DO27" s="684"/>
      <c r="DP27" s="684"/>
      <c r="DQ27" s="684"/>
      <c r="DR27" s="684"/>
      <c r="DS27" s="684"/>
      <c r="DT27" s="684"/>
      <c r="DU27" s="684"/>
      <c r="DV27" s="685"/>
      <c r="DW27" s="652">
        <v>7</v>
      </c>
      <c r="DX27" s="682"/>
      <c r="DY27" s="682"/>
      <c r="DZ27" s="682"/>
      <c r="EA27" s="682"/>
      <c r="EB27" s="682"/>
      <c r="EC27" s="683"/>
    </row>
    <row r="28" spans="2:133" ht="11.25" customHeight="1" x14ac:dyDescent="0.15">
      <c r="B28" s="644" t="s">
        <v>305</v>
      </c>
      <c r="C28" s="645"/>
      <c r="D28" s="645"/>
      <c r="E28" s="645"/>
      <c r="F28" s="645"/>
      <c r="G28" s="645"/>
      <c r="H28" s="645"/>
      <c r="I28" s="645"/>
      <c r="J28" s="645"/>
      <c r="K28" s="645"/>
      <c r="L28" s="645"/>
      <c r="M28" s="645"/>
      <c r="N28" s="645"/>
      <c r="O28" s="645"/>
      <c r="P28" s="645"/>
      <c r="Q28" s="646"/>
      <c r="R28" s="647">
        <v>4890</v>
      </c>
      <c r="S28" s="648"/>
      <c r="T28" s="648"/>
      <c r="U28" s="648"/>
      <c r="V28" s="648"/>
      <c r="W28" s="648"/>
      <c r="X28" s="648"/>
      <c r="Y28" s="649"/>
      <c r="Z28" s="650">
        <v>0</v>
      </c>
      <c r="AA28" s="650"/>
      <c r="AB28" s="650"/>
      <c r="AC28" s="650"/>
      <c r="AD28" s="651" t="s">
        <v>243</v>
      </c>
      <c r="AE28" s="651"/>
      <c r="AF28" s="651"/>
      <c r="AG28" s="651"/>
      <c r="AH28" s="651"/>
      <c r="AI28" s="651"/>
      <c r="AJ28" s="651"/>
      <c r="AK28" s="651"/>
      <c r="AL28" s="652" t="s">
        <v>243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391897</v>
      </c>
      <c r="CS28" s="648"/>
      <c r="CT28" s="648"/>
      <c r="CU28" s="648"/>
      <c r="CV28" s="648"/>
      <c r="CW28" s="648"/>
      <c r="CX28" s="648"/>
      <c r="CY28" s="649"/>
      <c r="CZ28" s="652">
        <v>3.3</v>
      </c>
      <c r="DA28" s="682"/>
      <c r="DB28" s="682"/>
      <c r="DC28" s="686"/>
      <c r="DD28" s="656">
        <v>352673</v>
      </c>
      <c r="DE28" s="648"/>
      <c r="DF28" s="648"/>
      <c r="DG28" s="648"/>
      <c r="DH28" s="648"/>
      <c r="DI28" s="648"/>
      <c r="DJ28" s="648"/>
      <c r="DK28" s="649"/>
      <c r="DL28" s="656">
        <v>352673</v>
      </c>
      <c r="DM28" s="648"/>
      <c r="DN28" s="648"/>
      <c r="DO28" s="648"/>
      <c r="DP28" s="648"/>
      <c r="DQ28" s="648"/>
      <c r="DR28" s="648"/>
      <c r="DS28" s="648"/>
      <c r="DT28" s="648"/>
      <c r="DU28" s="648"/>
      <c r="DV28" s="649"/>
      <c r="DW28" s="652">
        <v>8.3000000000000007</v>
      </c>
      <c r="DX28" s="682"/>
      <c r="DY28" s="682"/>
      <c r="DZ28" s="682"/>
      <c r="EA28" s="682"/>
      <c r="EB28" s="682"/>
      <c r="EC28" s="683"/>
    </row>
    <row r="29" spans="2:133" ht="11.25" customHeight="1" x14ac:dyDescent="0.15">
      <c r="B29" s="644" t="s">
        <v>307</v>
      </c>
      <c r="C29" s="645"/>
      <c r="D29" s="645"/>
      <c r="E29" s="645"/>
      <c r="F29" s="645"/>
      <c r="G29" s="645"/>
      <c r="H29" s="645"/>
      <c r="I29" s="645"/>
      <c r="J29" s="645"/>
      <c r="K29" s="645"/>
      <c r="L29" s="645"/>
      <c r="M29" s="645"/>
      <c r="N29" s="645"/>
      <c r="O29" s="645"/>
      <c r="P29" s="645"/>
      <c r="Q29" s="646"/>
      <c r="R29" s="647">
        <v>75219</v>
      </c>
      <c r="S29" s="648"/>
      <c r="T29" s="648"/>
      <c r="U29" s="648"/>
      <c r="V29" s="648"/>
      <c r="W29" s="648"/>
      <c r="X29" s="648"/>
      <c r="Y29" s="649"/>
      <c r="Z29" s="650">
        <v>0.6</v>
      </c>
      <c r="AA29" s="650"/>
      <c r="AB29" s="650"/>
      <c r="AC29" s="650"/>
      <c r="AD29" s="651">
        <v>7934</v>
      </c>
      <c r="AE29" s="651"/>
      <c r="AF29" s="651"/>
      <c r="AG29" s="651"/>
      <c r="AH29" s="651"/>
      <c r="AI29" s="651"/>
      <c r="AJ29" s="651"/>
      <c r="AK29" s="651"/>
      <c r="AL29" s="652">
        <v>0.2</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70</v>
      </c>
      <c r="CG29" s="663"/>
      <c r="CH29" s="663"/>
      <c r="CI29" s="663"/>
      <c r="CJ29" s="663"/>
      <c r="CK29" s="663"/>
      <c r="CL29" s="663"/>
      <c r="CM29" s="663"/>
      <c r="CN29" s="663"/>
      <c r="CO29" s="663"/>
      <c r="CP29" s="663"/>
      <c r="CQ29" s="664"/>
      <c r="CR29" s="647">
        <v>391897</v>
      </c>
      <c r="CS29" s="684"/>
      <c r="CT29" s="684"/>
      <c r="CU29" s="684"/>
      <c r="CV29" s="684"/>
      <c r="CW29" s="684"/>
      <c r="CX29" s="684"/>
      <c r="CY29" s="685"/>
      <c r="CZ29" s="652">
        <v>3.3</v>
      </c>
      <c r="DA29" s="682"/>
      <c r="DB29" s="682"/>
      <c r="DC29" s="686"/>
      <c r="DD29" s="656">
        <v>352673</v>
      </c>
      <c r="DE29" s="684"/>
      <c r="DF29" s="684"/>
      <c r="DG29" s="684"/>
      <c r="DH29" s="684"/>
      <c r="DI29" s="684"/>
      <c r="DJ29" s="684"/>
      <c r="DK29" s="685"/>
      <c r="DL29" s="656">
        <v>352673</v>
      </c>
      <c r="DM29" s="684"/>
      <c r="DN29" s="684"/>
      <c r="DO29" s="684"/>
      <c r="DP29" s="684"/>
      <c r="DQ29" s="684"/>
      <c r="DR29" s="684"/>
      <c r="DS29" s="684"/>
      <c r="DT29" s="684"/>
      <c r="DU29" s="684"/>
      <c r="DV29" s="685"/>
      <c r="DW29" s="652">
        <v>8.3000000000000007</v>
      </c>
      <c r="DX29" s="682"/>
      <c r="DY29" s="682"/>
      <c r="DZ29" s="682"/>
      <c r="EA29" s="682"/>
      <c r="EB29" s="682"/>
      <c r="EC29" s="683"/>
    </row>
    <row r="30" spans="2:133" ht="11.25" customHeight="1" x14ac:dyDescent="0.15">
      <c r="B30" s="644" t="s">
        <v>309</v>
      </c>
      <c r="C30" s="645"/>
      <c r="D30" s="645"/>
      <c r="E30" s="645"/>
      <c r="F30" s="645"/>
      <c r="G30" s="645"/>
      <c r="H30" s="645"/>
      <c r="I30" s="645"/>
      <c r="J30" s="645"/>
      <c r="K30" s="645"/>
      <c r="L30" s="645"/>
      <c r="M30" s="645"/>
      <c r="N30" s="645"/>
      <c r="O30" s="645"/>
      <c r="P30" s="645"/>
      <c r="Q30" s="646"/>
      <c r="R30" s="647">
        <v>22336</v>
      </c>
      <c r="S30" s="648"/>
      <c r="T30" s="648"/>
      <c r="U30" s="648"/>
      <c r="V30" s="648"/>
      <c r="W30" s="648"/>
      <c r="X30" s="648"/>
      <c r="Y30" s="649"/>
      <c r="Z30" s="650">
        <v>0.2</v>
      </c>
      <c r="AA30" s="650"/>
      <c r="AB30" s="650"/>
      <c r="AC30" s="650"/>
      <c r="AD30" s="651" t="s">
        <v>243</v>
      </c>
      <c r="AE30" s="651"/>
      <c r="AF30" s="651"/>
      <c r="AG30" s="651"/>
      <c r="AH30" s="651"/>
      <c r="AI30" s="651"/>
      <c r="AJ30" s="651"/>
      <c r="AK30" s="651"/>
      <c r="AL30" s="652" t="s">
        <v>128</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310</v>
      </c>
      <c r="BH30" s="694"/>
      <c r="BI30" s="694"/>
      <c r="BJ30" s="694"/>
      <c r="BK30" s="694"/>
      <c r="BL30" s="694"/>
      <c r="BM30" s="694"/>
      <c r="BN30" s="694"/>
      <c r="BO30" s="694"/>
      <c r="BP30" s="694"/>
      <c r="BQ30" s="695"/>
      <c r="BR30" s="626" t="s">
        <v>311</v>
      </c>
      <c r="BS30" s="694"/>
      <c r="BT30" s="694"/>
      <c r="BU30" s="694"/>
      <c r="BV30" s="694"/>
      <c r="BW30" s="694"/>
      <c r="BX30" s="694"/>
      <c r="BY30" s="694"/>
      <c r="BZ30" s="694"/>
      <c r="CA30" s="694"/>
      <c r="CB30" s="695"/>
      <c r="CD30" s="689"/>
      <c r="CE30" s="690"/>
      <c r="CF30" s="662" t="s">
        <v>312</v>
      </c>
      <c r="CG30" s="663"/>
      <c r="CH30" s="663"/>
      <c r="CI30" s="663"/>
      <c r="CJ30" s="663"/>
      <c r="CK30" s="663"/>
      <c r="CL30" s="663"/>
      <c r="CM30" s="663"/>
      <c r="CN30" s="663"/>
      <c r="CO30" s="663"/>
      <c r="CP30" s="663"/>
      <c r="CQ30" s="664"/>
      <c r="CR30" s="647">
        <v>374362</v>
      </c>
      <c r="CS30" s="648"/>
      <c r="CT30" s="648"/>
      <c r="CU30" s="648"/>
      <c r="CV30" s="648"/>
      <c r="CW30" s="648"/>
      <c r="CX30" s="648"/>
      <c r="CY30" s="649"/>
      <c r="CZ30" s="652">
        <v>3.2</v>
      </c>
      <c r="DA30" s="682"/>
      <c r="DB30" s="682"/>
      <c r="DC30" s="686"/>
      <c r="DD30" s="656">
        <v>336660</v>
      </c>
      <c r="DE30" s="648"/>
      <c r="DF30" s="648"/>
      <c r="DG30" s="648"/>
      <c r="DH30" s="648"/>
      <c r="DI30" s="648"/>
      <c r="DJ30" s="648"/>
      <c r="DK30" s="649"/>
      <c r="DL30" s="656">
        <v>336660</v>
      </c>
      <c r="DM30" s="648"/>
      <c r="DN30" s="648"/>
      <c r="DO30" s="648"/>
      <c r="DP30" s="648"/>
      <c r="DQ30" s="648"/>
      <c r="DR30" s="648"/>
      <c r="DS30" s="648"/>
      <c r="DT30" s="648"/>
      <c r="DU30" s="648"/>
      <c r="DV30" s="649"/>
      <c r="DW30" s="652">
        <v>7.9</v>
      </c>
      <c r="DX30" s="682"/>
      <c r="DY30" s="682"/>
      <c r="DZ30" s="682"/>
      <c r="EA30" s="682"/>
      <c r="EB30" s="682"/>
      <c r="EC30" s="683"/>
    </row>
    <row r="31" spans="2:133" ht="11.25" customHeight="1" x14ac:dyDescent="0.15">
      <c r="B31" s="644" t="s">
        <v>313</v>
      </c>
      <c r="C31" s="645"/>
      <c r="D31" s="645"/>
      <c r="E31" s="645"/>
      <c r="F31" s="645"/>
      <c r="G31" s="645"/>
      <c r="H31" s="645"/>
      <c r="I31" s="645"/>
      <c r="J31" s="645"/>
      <c r="K31" s="645"/>
      <c r="L31" s="645"/>
      <c r="M31" s="645"/>
      <c r="N31" s="645"/>
      <c r="O31" s="645"/>
      <c r="P31" s="645"/>
      <c r="Q31" s="646"/>
      <c r="R31" s="647">
        <v>2838522</v>
      </c>
      <c r="S31" s="648"/>
      <c r="T31" s="648"/>
      <c r="U31" s="648"/>
      <c r="V31" s="648"/>
      <c r="W31" s="648"/>
      <c r="X31" s="648"/>
      <c r="Y31" s="649"/>
      <c r="Z31" s="650">
        <v>23.4</v>
      </c>
      <c r="AA31" s="650"/>
      <c r="AB31" s="650"/>
      <c r="AC31" s="650"/>
      <c r="AD31" s="651" t="s">
        <v>243</v>
      </c>
      <c r="AE31" s="651"/>
      <c r="AF31" s="651"/>
      <c r="AG31" s="651"/>
      <c r="AH31" s="651"/>
      <c r="AI31" s="651"/>
      <c r="AJ31" s="651"/>
      <c r="AK31" s="651"/>
      <c r="AL31" s="652" t="s">
        <v>243</v>
      </c>
      <c r="AM31" s="653"/>
      <c r="AN31" s="653"/>
      <c r="AO31" s="654"/>
      <c r="AP31" s="701" t="s">
        <v>314</v>
      </c>
      <c r="AQ31" s="702"/>
      <c r="AR31" s="702"/>
      <c r="AS31" s="702"/>
      <c r="AT31" s="707" t="s">
        <v>315</v>
      </c>
      <c r="AU31" s="231"/>
      <c r="AV31" s="231"/>
      <c r="AW31" s="231"/>
      <c r="AX31" s="633" t="s">
        <v>190</v>
      </c>
      <c r="AY31" s="634"/>
      <c r="AZ31" s="634"/>
      <c r="BA31" s="634"/>
      <c r="BB31" s="634"/>
      <c r="BC31" s="634"/>
      <c r="BD31" s="634"/>
      <c r="BE31" s="634"/>
      <c r="BF31" s="635"/>
      <c r="BG31" s="715">
        <v>99.4</v>
      </c>
      <c r="BH31" s="699"/>
      <c r="BI31" s="699"/>
      <c r="BJ31" s="699"/>
      <c r="BK31" s="699"/>
      <c r="BL31" s="699"/>
      <c r="BM31" s="642">
        <v>96.9</v>
      </c>
      <c r="BN31" s="699"/>
      <c r="BO31" s="699"/>
      <c r="BP31" s="699"/>
      <c r="BQ31" s="700"/>
      <c r="BR31" s="715">
        <v>99.1</v>
      </c>
      <c r="BS31" s="699"/>
      <c r="BT31" s="699"/>
      <c r="BU31" s="699"/>
      <c r="BV31" s="699"/>
      <c r="BW31" s="699"/>
      <c r="BX31" s="642">
        <v>96.8</v>
      </c>
      <c r="BY31" s="699"/>
      <c r="BZ31" s="699"/>
      <c r="CA31" s="699"/>
      <c r="CB31" s="700"/>
      <c r="CD31" s="689"/>
      <c r="CE31" s="690"/>
      <c r="CF31" s="662" t="s">
        <v>316</v>
      </c>
      <c r="CG31" s="663"/>
      <c r="CH31" s="663"/>
      <c r="CI31" s="663"/>
      <c r="CJ31" s="663"/>
      <c r="CK31" s="663"/>
      <c r="CL31" s="663"/>
      <c r="CM31" s="663"/>
      <c r="CN31" s="663"/>
      <c r="CO31" s="663"/>
      <c r="CP31" s="663"/>
      <c r="CQ31" s="664"/>
      <c r="CR31" s="647">
        <v>17535</v>
      </c>
      <c r="CS31" s="684"/>
      <c r="CT31" s="684"/>
      <c r="CU31" s="684"/>
      <c r="CV31" s="684"/>
      <c r="CW31" s="684"/>
      <c r="CX31" s="684"/>
      <c r="CY31" s="685"/>
      <c r="CZ31" s="652">
        <v>0.1</v>
      </c>
      <c r="DA31" s="682"/>
      <c r="DB31" s="682"/>
      <c r="DC31" s="686"/>
      <c r="DD31" s="656">
        <v>16013</v>
      </c>
      <c r="DE31" s="684"/>
      <c r="DF31" s="684"/>
      <c r="DG31" s="684"/>
      <c r="DH31" s="684"/>
      <c r="DI31" s="684"/>
      <c r="DJ31" s="684"/>
      <c r="DK31" s="685"/>
      <c r="DL31" s="656">
        <v>16013</v>
      </c>
      <c r="DM31" s="684"/>
      <c r="DN31" s="684"/>
      <c r="DO31" s="684"/>
      <c r="DP31" s="684"/>
      <c r="DQ31" s="684"/>
      <c r="DR31" s="684"/>
      <c r="DS31" s="684"/>
      <c r="DT31" s="684"/>
      <c r="DU31" s="684"/>
      <c r="DV31" s="685"/>
      <c r="DW31" s="652">
        <v>0.4</v>
      </c>
      <c r="DX31" s="682"/>
      <c r="DY31" s="682"/>
      <c r="DZ31" s="682"/>
      <c r="EA31" s="682"/>
      <c r="EB31" s="682"/>
      <c r="EC31" s="683"/>
    </row>
    <row r="32" spans="2:133" ht="11.25" customHeight="1" x14ac:dyDescent="0.15">
      <c r="B32" s="710" t="s">
        <v>317</v>
      </c>
      <c r="C32" s="711"/>
      <c r="D32" s="711"/>
      <c r="E32" s="711"/>
      <c r="F32" s="711"/>
      <c r="G32" s="711"/>
      <c r="H32" s="711"/>
      <c r="I32" s="711"/>
      <c r="J32" s="711"/>
      <c r="K32" s="711"/>
      <c r="L32" s="711"/>
      <c r="M32" s="711"/>
      <c r="N32" s="711"/>
      <c r="O32" s="711"/>
      <c r="P32" s="711"/>
      <c r="Q32" s="712"/>
      <c r="R32" s="647" t="s">
        <v>243</v>
      </c>
      <c r="S32" s="648"/>
      <c r="T32" s="648"/>
      <c r="U32" s="648"/>
      <c r="V32" s="648"/>
      <c r="W32" s="648"/>
      <c r="X32" s="648"/>
      <c r="Y32" s="649"/>
      <c r="Z32" s="650" t="s">
        <v>243</v>
      </c>
      <c r="AA32" s="650"/>
      <c r="AB32" s="650"/>
      <c r="AC32" s="650"/>
      <c r="AD32" s="651" t="s">
        <v>243</v>
      </c>
      <c r="AE32" s="651"/>
      <c r="AF32" s="651"/>
      <c r="AG32" s="651"/>
      <c r="AH32" s="651"/>
      <c r="AI32" s="651"/>
      <c r="AJ32" s="651"/>
      <c r="AK32" s="651"/>
      <c r="AL32" s="652" t="s">
        <v>243</v>
      </c>
      <c r="AM32" s="653"/>
      <c r="AN32" s="653"/>
      <c r="AO32" s="654"/>
      <c r="AP32" s="703"/>
      <c r="AQ32" s="704"/>
      <c r="AR32" s="704"/>
      <c r="AS32" s="704"/>
      <c r="AT32" s="708"/>
      <c r="AU32" s="230" t="s">
        <v>318</v>
      </c>
      <c r="AV32" s="230"/>
      <c r="AW32" s="230"/>
      <c r="AX32" s="644" t="s">
        <v>319</v>
      </c>
      <c r="AY32" s="645"/>
      <c r="AZ32" s="645"/>
      <c r="BA32" s="645"/>
      <c r="BB32" s="645"/>
      <c r="BC32" s="645"/>
      <c r="BD32" s="645"/>
      <c r="BE32" s="645"/>
      <c r="BF32" s="646"/>
      <c r="BG32" s="716">
        <v>99</v>
      </c>
      <c r="BH32" s="684"/>
      <c r="BI32" s="684"/>
      <c r="BJ32" s="684"/>
      <c r="BK32" s="684"/>
      <c r="BL32" s="684"/>
      <c r="BM32" s="653">
        <v>95.5</v>
      </c>
      <c r="BN32" s="713"/>
      <c r="BO32" s="713"/>
      <c r="BP32" s="713"/>
      <c r="BQ32" s="714"/>
      <c r="BR32" s="716">
        <v>98.6</v>
      </c>
      <c r="BS32" s="684"/>
      <c r="BT32" s="684"/>
      <c r="BU32" s="684"/>
      <c r="BV32" s="684"/>
      <c r="BW32" s="684"/>
      <c r="BX32" s="653">
        <v>95.2</v>
      </c>
      <c r="BY32" s="713"/>
      <c r="BZ32" s="713"/>
      <c r="CA32" s="713"/>
      <c r="CB32" s="714"/>
      <c r="CD32" s="691"/>
      <c r="CE32" s="692"/>
      <c r="CF32" s="662" t="s">
        <v>320</v>
      </c>
      <c r="CG32" s="663"/>
      <c r="CH32" s="663"/>
      <c r="CI32" s="663"/>
      <c r="CJ32" s="663"/>
      <c r="CK32" s="663"/>
      <c r="CL32" s="663"/>
      <c r="CM32" s="663"/>
      <c r="CN32" s="663"/>
      <c r="CO32" s="663"/>
      <c r="CP32" s="663"/>
      <c r="CQ32" s="664"/>
      <c r="CR32" s="647" t="s">
        <v>243</v>
      </c>
      <c r="CS32" s="648"/>
      <c r="CT32" s="648"/>
      <c r="CU32" s="648"/>
      <c r="CV32" s="648"/>
      <c r="CW32" s="648"/>
      <c r="CX32" s="648"/>
      <c r="CY32" s="649"/>
      <c r="CZ32" s="652" t="s">
        <v>128</v>
      </c>
      <c r="DA32" s="682"/>
      <c r="DB32" s="682"/>
      <c r="DC32" s="686"/>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243</v>
      </c>
      <c r="DX32" s="682"/>
      <c r="DY32" s="682"/>
      <c r="DZ32" s="682"/>
      <c r="EA32" s="682"/>
      <c r="EB32" s="682"/>
      <c r="EC32" s="683"/>
    </row>
    <row r="33" spans="2:133" ht="11.25" customHeight="1" x14ac:dyDescent="0.15">
      <c r="B33" s="644" t="s">
        <v>321</v>
      </c>
      <c r="C33" s="645"/>
      <c r="D33" s="645"/>
      <c r="E33" s="645"/>
      <c r="F33" s="645"/>
      <c r="G33" s="645"/>
      <c r="H33" s="645"/>
      <c r="I33" s="645"/>
      <c r="J33" s="645"/>
      <c r="K33" s="645"/>
      <c r="L33" s="645"/>
      <c r="M33" s="645"/>
      <c r="N33" s="645"/>
      <c r="O33" s="645"/>
      <c r="P33" s="645"/>
      <c r="Q33" s="646"/>
      <c r="R33" s="647">
        <v>501699</v>
      </c>
      <c r="S33" s="648"/>
      <c r="T33" s="648"/>
      <c r="U33" s="648"/>
      <c r="V33" s="648"/>
      <c r="W33" s="648"/>
      <c r="X33" s="648"/>
      <c r="Y33" s="649"/>
      <c r="Z33" s="650">
        <v>4.0999999999999996</v>
      </c>
      <c r="AA33" s="650"/>
      <c r="AB33" s="650"/>
      <c r="AC33" s="650"/>
      <c r="AD33" s="651" t="s">
        <v>128</v>
      </c>
      <c r="AE33" s="651"/>
      <c r="AF33" s="651"/>
      <c r="AG33" s="651"/>
      <c r="AH33" s="651"/>
      <c r="AI33" s="651"/>
      <c r="AJ33" s="651"/>
      <c r="AK33" s="651"/>
      <c r="AL33" s="652" t="s">
        <v>243</v>
      </c>
      <c r="AM33" s="653"/>
      <c r="AN33" s="653"/>
      <c r="AO33" s="654"/>
      <c r="AP33" s="705"/>
      <c r="AQ33" s="706"/>
      <c r="AR33" s="706"/>
      <c r="AS33" s="706"/>
      <c r="AT33" s="709"/>
      <c r="AU33" s="232"/>
      <c r="AV33" s="232"/>
      <c r="AW33" s="232"/>
      <c r="AX33" s="696" t="s">
        <v>322</v>
      </c>
      <c r="AY33" s="697"/>
      <c r="AZ33" s="697"/>
      <c r="BA33" s="697"/>
      <c r="BB33" s="697"/>
      <c r="BC33" s="697"/>
      <c r="BD33" s="697"/>
      <c r="BE33" s="697"/>
      <c r="BF33" s="698"/>
      <c r="BG33" s="717">
        <v>99.6</v>
      </c>
      <c r="BH33" s="718"/>
      <c r="BI33" s="718"/>
      <c r="BJ33" s="718"/>
      <c r="BK33" s="718"/>
      <c r="BL33" s="718"/>
      <c r="BM33" s="719">
        <v>97.5</v>
      </c>
      <c r="BN33" s="718"/>
      <c r="BO33" s="718"/>
      <c r="BP33" s="718"/>
      <c r="BQ33" s="720"/>
      <c r="BR33" s="717">
        <v>99.5</v>
      </c>
      <c r="BS33" s="718"/>
      <c r="BT33" s="718"/>
      <c r="BU33" s="718"/>
      <c r="BV33" s="718"/>
      <c r="BW33" s="718"/>
      <c r="BX33" s="719">
        <v>97.5</v>
      </c>
      <c r="BY33" s="718"/>
      <c r="BZ33" s="718"/>
      <c r="CA33" s="718"/>
      <c r="CB33" s="720"/>
      <c r="CD33" s="662" t="s">
        <v>323</v>
      </c>
      <c r="CE33" s="663"/>
      <c r="CF33" s="663"/>
      <c r="CG33" s="663"/>
      <c r="CH33" s="663"/>
      <c r="CI33" s="663"/>
      <c r="CJ33" s="663"/>
      <c r="CK33" s="663"/>
      <c r="CL33" s="663"/>
      <c r="CM33" s="663"/>
      <c r="CN33" s="663"/>
      <c r="CO33" s="663"/>
      <c r="CP33" s="663"/>
      <c r="CQ33" s="664"/>
      <c r="CR33" s="647">
        <v>8046676</v>
      </c>
      <c r="CS33" s="684"/>
      <c r="CT33" s="684"/>
      <c r="CU33" s="684"/>
      <c r="CV33" s="684"/>
      <c r="CW33" s="684"/>
      <c r="CX33" s="684"/>
      <c r="CY33" s="685"/>
      <c r="CZ33" s="652">
        <v>68.099999999999994</v>
      </c>
      <c r="DA33" s="682"/>
      <c r="DB33" s="682"/>
      <c r="DC33" s="686"/>
      <c r="DD33" s="656">
        <v>3417359</v>
      </c>
      <c r="DE33" s="684"/>
      <c r="DF33" s="684"/>
      <c r="DG33" s="684"/>
      <c r="DH33" s="684"/>
      <c r="DI33" s="684"/>
      <c r="DJ33" s="684"/>
      <c r="DK33" s="685"/>
      <c r="DL33" s="656">
        <v>2291260</v>
      </c>
      <c r="DM33" s="684"/>
      <c r="DN33" s="684"/>
      <c r="DO33" s="684"/>
      <c r="DP33" s="684"/>
      <c r="DQ33" s="684"/>
      <c r="DR33" s="684"/>
      <c r="DS33" s="684"/>
      <c r="DT33" s="684"/>
      <c r="DU33" s="684"/>
      <c r="DV33" s="685"/>
      <c r="DW33" s="652">
        <v>53.7</v>
      </c>
      <c r="DX33" s="682"/>
      <c r="DY33" s="682"/>
      <c r="DZ33" s="682"/>
      <c r="EA33" s="682"/>
      <c r="EB33" s="682"/>
      <c r="EC33" s="683"/>
    </row>
    <row r="34" spans="2:133" ht="11.25" customHeight="1" x14ac:dyDescent="0.15">
      <c r="B34" s="644" t="s">
        <v>324</v>
      </c>
      <c r="C34" s="645"/>
      <c r="D34" s="645"/>
      <c r="E34" s="645"/>
      <c r="F34" s="645"/>
      <c r="G34" s="645"/>
      <c r="H34" s="645"/>
      <c r="I34" s="645"/>
      <c r="J34" s="645"/>
      <c r="K34" s="645"/>
      <c r="L34" s="645"/>
      <c r="M34" s="645"/>
      <c r="N34" s="645"/>
      <c r="O34" s="645"/>
      <c r="P34" s="645"/>
      <c r="Q34" s="646"/>
      <c r="R34" s="647">
        <v>143383</v>
      </c>
      <c r="S34" s="648"/>
      <c r="T34" s="648"/>
      <c r="U34" s="648"/>
      <c r="V34" s="648"/>
      <c r="W34" s="648"/>
      <c r="X34" s="648"/>
      <c r="Y34" s="649"/>
      <c r="Z34" s="650">
        <v>1.2</v>
      </c>
      <c r="AA34" s="650"/>
      <c r="AB34" s="650"/>
      <c r="AC34" s="650"/>
      <c r="AD34" s="651">
        <v>9687</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1372035</v>
      </c>
      <c r="CS34" s="648"/>
      <c r="CT34" s="648"/>
      <c r="CU34" s="648"/>
      <c r="CV34" s="648"/>
      <c r="CW34" s="648"/>
      <c r="CX34" s="648"/>
      <c r="CY34" s="649"/>
      <c r="CZ34" s="652">
        <v>11.6</v>
      </c>
      <c r="DA34" s="682"/>
      <c r="DB34" s="682"/>
      <c r="DC34" s="686"/>
      <c r="DD34" s="656">
        <v>1083299</v>
      </c>
      <c r="DE34" s="648"/>
      <c r="DF34" s="648"/>
      <c r="DG34" s="648"/>
      <c r="DH34" s="648"/>
      <c r="DI34" s="648"/>
      <c r="DJ34" s="648"/>
      <c r="DK34" s="649"/>
      <c r="DL34" s="656">
        <v>893039</v>
      </c>
      <c r="DM34" s="648"/>
      <c r="DN34" s="648"/>
      <c r="DO34" s="648"/>
      <c r="DP34" s="648"/>
      <c r="DQ34" s="648"/>
      <c r="DR34" s="648"/>
      <c r="DS34" s="648"/>
      <c r="DT34" s="648"/>
      <c r="DU34" s="648"/>
      <c r="DV34" s="649"/>
      <c r="DW34" s="652">
        <v>20.9</v>
      </c>
      <c r="DX34" s="682"/>
      <c r="DY34" s="682"/>
      <c r="DZ34" s="682"/>
      <c r="EA34" s="682"/>
      <c r="EB34" s="682"/>
      <c r="EC34" s="683"/>
    </row>
    <row r="35" spans="2:133" ht="11.25" customHeight="1" x14ac:dyDescent="0.15">
      <c r="B35" s="644" t="s">
        <v>326</v>
      </c>
      <c r="C35" s="645"/>
      <c r="D35" s="645"/>
      <c r="E35" s="645"/>
      <c r="F35" s="645"/>
      <c r="G35" s="645"/>
      <c r="H35" s="645"/>
      <c r="I35" s="645"/>
      <c r="J35" s="645"/>
      <c r="K35" s="645"/>
      <c r="L35" s="645"/>
      <c r="M35" s="645"/>
      <c r="N35" s="645"/>
      <c r="O35" s="645"/>
      <c r="P35" s="645"/>
      <c r="Q35" s="646"/>
      <c r="R35" s="647">
        <v>17971</v>
      </c>
      <c r="S35" s="648"/>
      <c r="T35" s="648"/>
      <c r="U35" s="648"/>
      <c r="V35" s="648"/>
      <c r="W35" s="648"/>
      <c r="X35" s="648"/>
      <c r="Y35" s="649"/>
      <c r="Z35" s="650">
        <v>0.1</v>
      </c>
      <c r="AA35" s="650"/>
      <c r="AB35" s="650"/>
      <c r="AC35" s="650"/>
      <c r="AD35" s="651" t="s">
        <v>243</v>
      </c>
      <c r="AE35" s="651"/>
      <c r="AF35" s="651"/>
      <c r="AG35" s="651"/>
      <c r="AH35" s="651"/>
      <c r="AI35" s="651"/>
      <c r="AJ35" s="651"/>
      <c r="AK35" s="651"/>
      <c r="AL35" s="652" t="s">
        <v>128</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56555</v>
      </c>
      <c r="CS35" s="684"/>
      <c r="CT35" s="684"/>
      <c r="CU35" s="684"/>
      <c r="CV35" s="684"/>
      <c r="CW35" s="684"/>
      <c r="CX35" s="684"/>
      <c r="CY35" s="685"/>
      <c r="CZ35" s="652">
        <v>0.5</v>
      </c>
      <c r="DA35" s="682"/>
      <c r="DB35" s="682"/>
      <c r="DC35" s="686"/>
      <c r="DD35" s="656">
        <v>55727</v>
      </c>
      <c r="DE35" s="684"/>
      <c r="DF35" s="684"/>
      <c r="DG35" s="684"/>
      <c r="DH35" s="684"/>
      <c r="DI35" s="684"/>
      <c r="DJ35" s="684"/>
      <c r="DK35" s="685"/>
      <c r="DL35" s="656">
        <v>42349</v>
      </c>
      <c r="DM35" s="684"/>
      <c r="DN35" s="684"/>
      <c r="DO35" s="684"/>
      <c r="DP35" s="684"/>
      <c r="DQ35" s="684"/>
      <c r="DR35" s="684"/>
      <c r="DS35" s="684"/>
      <c r="DT35" s="684"/>
      <c r="DU35" s="684"/>
      <c r="DV35" s="685"/>
      <c r="DW35" s="652">
        <v>1</v>
      </c>
      <c r="DX35" s="682"/>
      <c r="DY35" s="682"/>
      <c r="DZ35" s="682"/>
      <c r="EA35" s="682"/>
      <c r="EB35" s="682"/>
      <c r="EC35" s="683"/>
    </row>
    <row r="36" spans="2:133" ht="11.25" customHeight="1" x14ac:dyDescent="0.15">
      <c r="B36" s="644" t="s">
        <v>330</v>
      </c>
      <c r="C36" s="645"/>
      <c r="D36" s="645"/>
      <c r="E36" s="645"/>
      <c r="F36" s="645"/>
      <c r="G36" s="645"/>
      <c r="H36" s="645"/>
      <c r="I36" s="645"/>
      <c r="J36" s="645"/>
      <c r="K36" s="645"/>
      <c r="L36" s="645"/>
      <c r="M36" s="645"/>
      <c r="N36" s="645"/>
      <c r="O36" s="645"/>
      <c r="P36" s="645"/>
      <c r="Q36" s="646"/>
      <c r="R36" s="647">
        <v>2819752</v>
      </c>
      <c r="S36" s="648"/>
      <c r="T36" s="648"/>
      <c r="U36" s="648"/>
      <c r="V36" s="648"/>
      <c r="W36" s="648"/>
      <c r="X36" s="648"/>
      <c r="Y36" s="649"/>
      <c r="Z36" s="650">
        <v>23.3</v>
      </c>
      <c r="AA36" s="650"/>
      <c r="AB36" s="650"/>
      <c r="AC36" s="650"/>
      <c r="AD36" s="651" t="s">
        <v>128</v>
      </c>
      <c r="AE36" s="651"/>
      <c r="AF36" s="651"/>
      <c r="AG36" s="651"/>
      <c r="AH36" s="651"/>
      <c r="AI36" s="651"/>
      <c r="AJ36" s="651"/>
      <c r="AK36" s="651"/>
      <c r="AL36" s="652" t="s">
        <v>243</v>
      </c>
      <c r="AM36" s="653"/>
      <c r="AN36" s="653"/>
      <c r="AO36" s="654"/>
      <c r="AP36" s="235"/>
      <c r="AQ36" s="721" t="s">
        <v>331</v>
      </c>
      <c r="AR36" s="722"/>
      <c r="AS36" s="722"/>
      <c r="AT36" s="722"/>
      <c r="AU36" s="722"/>
      <c r="AV36" s="722"/>
      <c r="AW36" s="722"/>
      <c r="AX36" s="722"/>
      <c r="AY36" s="723"/>
      <c r="AZ36" s="636">
        <v>949891</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29043</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4913624</v>
      </c>
      <c r="CS36" s="648"/>
      <c r="CT36" s="648"/>
      <c r="CU36" s="648"/>
      <c r="CV36" s="648"/>
      <c r="CW36" s="648"/>
      <c r="CX36" s="648"/>
      <c r="CY36" s="649"/>
      <c r="CZ36" s="652">
        <v>41.6</v>
      </c>
      <c r="DA36" s="682"/>
      <c r="DB36" s="682"/>
      <c r="DC36" s="686"/>
      <c r="DD36" s="656">
        <v>969710</v>
      </c>
      <c r="DE36" s="648"/>
      <c r="DF36" s="648"/>
      <c r="DG36" s="648"/>
      <c r="DH36" s="648"/>
      <c r="DI36" s="648"/>
      <c r="DJ36" s="648"/>
      <c r="DK36" s="649"/>
      <c r="DL36" s="656">
        <v>598387</v>
      </c>
      <c r="DM36" s="648"/>
      <c r="DN36" s="648"/>
      <c r="DO36" s="648"/>
      <c r="DP36" s="648"/>
      <c r="DQ36" s="648"/>
      <c r="DR36" s="648"/>
      <c r="DS36" s="648"/>
      <c r="DT36" s="648"/>
      <c r="DU36" s="648"/>
      <c r="DV36" s="649"/>
      <c r="DW36" s="652">
        <v>14</v>
      </c>
      <c r="DX36" s="682"/>
      <c r="DY36" s="682"/>
      <c r="DZ36" s="682"/>
      <c r="EA36" s="682"/>
      <c r="EB36" s="682"/>
      <c r="EC36" s="683"/>
    </row>
    <row r="37" spans="2:133" ht="11.25" customHeight="1" x14ac:dyDescent="0.15">
      <c r="B37" s="644" t="s">
        <v>334</v>
      </c>
      <c r="C37" s="645"/>
      <c r="D37" s="645"/>
      <c r="E37" s="645"/>
      <c r="F37" s="645"/>
      <c r="G37" s="645"/>
      <c r="H37" s="645"/>
      <c r="I37" s="645"/>
      <c r="J37" s="645"/>
      <c r="K37" s="645"/>
      <c r="L37" s="645"/>
      <c r="M37" s="645"/>
      <c r="N37" s="645"/>
      <c r="O37" s="645"/>
      <c r="P37" s="645"/>
      <c r="Q37" s="646"/>
      <c r="R37" s="647">
        <v>443952</v>
      </c>
      <c r="S37" s="648"/>
      <c r="T37" s="648"/>
      <c r="U37" s="648"/>
      <c r="V37" s="648"/>
      <c r="W37" s="648"/>
      <c r="X37" s="648"/>
      <c r="Y37" s="649"/>
      <c r="Z37" s="650">
        <v>3.7</v>
      </c>
      <c r="AA37" s="650"/>
      <c r="AB37" s="650"/>
      <c r="AC37" s="650"/>
      <c r="AD37" s="651" t="s">
        <v>243</v>
      </c>
      <c r="AE37" s="651"/>
      <c r="AF37" s="651"/>
      <c r="AG37" s="651"/>
      <c r="AH37" s="651"/>
      <c r="AI37" s="651"/>
      <c r="AJ37" s="651"/>
      <c r="AK37" s="651"/>
      <c r="AL37" s="652" t="s">
        <v>243</v>
      </c>
      <c r="AM37" s="653"/>
      <c r="AN37" s="653"/>
      <c r="AO37" s="654"/>
      <c r="AQ37" s="725" t="s">
        <v>335</v>
      </c>
      <c r="AR37" s="726"/>
      <c r="AS37" s="726"/>
      <c r="AT37" s="726"/>
      <c r="AU37" s="726"/>
      <c r="AV37" s="726"/>
      <c r="AW37" s="726"/>
      <c r="AX37" s="726"/>
      <c r="AY37" s="727"/>
      <c r="AZ37" s="647">
        <v>219000</v>
      </c>
      <c r="BA37" s="648"/>
      <c r="BB37" s="648"/>
      <c r="BC37" s="648"/>
      <c r="BD37" s="684"/>
      <c r="BE37" s="684"/>
      <c r="BF37" s="714"/>
      <c r="BG37" s="662" t="s">
        <v>336</v>
      </c>
      <c r="BH37" s="663"/>
      <c r="BI37" s="663"/>
      <c r="BJ37" s="663"/>
      <c r="BK37" s="663"/>
      <c r="BL37" s="663"/>
      <c r="BM37" s="663"/>
      <c r="BN37" s="663"/>
      <c r="BO37" s="663"/>
      <c r="BP37" s="663"/>
      <c r="BQ37" s="663"/>
      <c r="BR37" s="663"/>
      <c r="BS37" s="663"/>
      <c r="BT37" s="663"/>
      <c r="BU37" s="664"/>
      <c r="BV37" s="647">
        <v>23849</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507709</v>
      </c>
      <c r="CS37" s="684"/>
      <c r="CT37" s="684"/>
      <c r="CU37" s="684"/>
      <c r="CV37" s="684"/>
      <c r="CW37" s="684"/>
      <c r="CX37" s="684"/>
      <c r="CY37" s="685"/>
      <c r="CZ37" s="652">
        <v>4.3</v>
      </c>
      <c r="DA37" s="682"/>
      <c r="DB37" s="682"/>
      <c r="DC37" s="686"/>
      <c r="DD37" s="656">
        <v>492551</v>
      </c>
      <c r="DE37" s="684"/>
      <c r="DF37" s="684"/>
      <c r="DG37" s="684"/>
      <c r="DH37" s="684"/>
      <c r="DI37" s="684"/>
      <c r="DJ37" s="684"/>
      <c r="DK37" s="685"/>
      <c r="DL37" s="656">
        <v>357763</v>
      </c>
      <c r="DM37" s="684"/>
      <c r="DN37" s="684"/>
      <c r="DO37" s="684"/>
      <c r="DP37" s="684"/>
      <c r="DQ37" s="684"/>
      <c r="DR37" s="684"/>
      <c r="DS37" s="684"/>
      <c r="DT37" s="684"/>
      <c r="DU37" s="684"/>
      <c r="DV37" s="685"/>
      <c r="DW37" s="652">
        <v>8.4</v>
      </c>
      <c r="DX37" s="682"/>
      <c r="DY37" s="682"/>
      <c r="DZ37" s="682"/>
      <c r="EA37" s="682"/>
      <c r="EB37" s="682"/>
      <c r="EC37" s="683"/>
    </row>
    <row r="38" spans="2:133" ht="11.25" customHeight="1" x14ac:dyDescent="0.15">
      <c r="B38" s="644" t="s">
        <v>338</v>
      </c>
      <c r="C38" s="645"/>
      <c r="D38" s="645"/>
      <c r="E38" s="645"/>
      <c r="F38" s="645"/>
      <c r="G38" s="645"/>
      <c r="H38" s="645"/>
      <c r="I38" s="645"/>
      <c r="J38" s="645"/>
      <c r="K38" s="645"/>
      <c r="L38" s="645"/>
      <c r="M38" s="645"/>
      <c r="N38" s="645"/>
      <c r="O38" s="645"/>
      <c r="P38" s="645"/>
      <c r="Q38" s="646"/>
      <c r="R38" s="647">
        <v>189466</v>
      </c>
      <c r="S38" s="648"/>
      <c r="T38" s="648"/>
      <c r="U38" s="648"/>
      <c r="V38" s="648"/>
      <c r="W38" s="648"/>
      <c r="X38" s="648"/>
      <c r="Y38" s="649"/>
      <c r="Z38" s="650">
        <v>1.6</v>
      </c>
      <c r="AA38" s="650"/>
      <c r="AB38" s="650"/>
      <c r="AC38" s="650"/>
      <c r="AD38" s="651">
        <v>15</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65850</v>
      </c>
      <c r="BA38" s="648"/>
      <c r="BB38" s="648"/>
      <c r="BC38" s="648"/>
      <c r="BD38" s="684"/>
      <c r="BE38" s="684"/>
      <c r="BF38" s="714"/>
      <c r="BG38" s="662" t="s">
        <v>340</v>
      </c>
      <c r="BH38" s="663"/>
      <c r="BI38" s="663"/>
      <c r="BJ38" s="663"/>
      <c r="BK38" s="663"/>
      <c r="BL38" s="663"/>
      <c r="BM38" s="663"/>
      <c r="BN38" s="663"/>
      <c r="BO38" s="663"/>
      <c r="BP38" s="663"/>
      <c r="BQ38" s="663"/>
      <c r="BR38" s="663"/>
      <c r="BS38" s="663"/>
      <c r="BT38" s="663"/>
      <c r="BU38" s="664"/>
      <c r="BV38" s="647">
        <v>2397</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884041</v>
      </c>
      <c r="CS38" s="648"/>
      <c r="CT38" s="648"/>
      <c r="CU38" s="648"/>
      <c r="CV38" s="648"/>
      <c r="CW38" s="648"/>
      <c r="CX38" s="648"/>
      <c r="CY38" s="649"/>
      <c r="CZ38" s="652">
        <v>7.5</v>
      </c>
      <c r="DA38" s="682"/>
      <c r="DB38" s="682"/>
      <c r="DC38" s="686"/>
      <c r="DD38" s="656">
        <v>777969</v>
      </c>
      <c r="DE38" s="648"/>
      <c r="DF38" s="648"/>
      <c r="DG38" s="648"/>
      <c r="DH38" s="648"/>
      <c r="DI38" s="648"/>
      <c r="DJ38" s="648"/>
      <c r="DK38" s="649"/>
      <c r="DL38" s="656">
        <v>757485</v>
      </c>
      <c r="DM38" s="648"/>
      <c r="DN38" s="648"/>
      <c r="DO38" s="648"/>
      <c r="DP38" s="648"/>
      <c r="DQ38" s="648"/>
      <c r="DR38" s="648"/>
      <c r="DS38" s="648"/>
      <c r="DT38" s="648"/>
      <c r="DU38" s="648"/>
      <c r="DV38" s="649"/>
      <c r="DW38" s="652">
        <v>17.8</v>
      </c>
      <c r="DX38" s="682"/>
      <c r="DY38" s="682"/>
      <c r="DZ38" s="682"/>
      <c r="EA38" s="682"/>
      <c r="EB38" s="682"/>
      <c r="EC38" s="683"/>
    </row>
    <row r="39" spans="2:133" ht="11.25" customHeight="1" x14ac:dyDescent="0.15">
      <c r="B39" s="644" t="s">
        <v>342</v>
      </c>
      <c r="C39" s="645"/>
      <c r="D39" s="645"/>
      <c r="E39" s="645"/>
      <c r="F39" s="645"/>
      <c r="G39" s="645"/>
      <c r="H39" s="645"/>
      <c r="I39" s="645"/>
      <c r="J39" s="645"/>
      <c r="K39" s="645"/>
      <c r="L39" s="645"/>
      <c r="M39" s="645"/>
      <c r="N39" s="645"/>
      <c r="O39" s="645"/>
      <c r="P39" s="645"/>
      <c r="Q39" s="646"/>
      <c r="R39" s="647">
        <v>351228</v>
      </c>
      <c r="S39" s="648"/>
      <c r="T39" s="648"/>
      <c r="U39" s="648"/>
      <c r="V39" s="648"/>
      <c r="W39" s="648"/>
      <c r="X39" s="648"/>
      <c r="Y39" s="649"/>
      <c r="Z39" s="650">
        <v>2.9</v>
      </c>
      <c r="AA39" s="650"/>
      <c r="AB39" s="650"/>
      <c r="AC39" s="650"/>
      <c r="AD39" s="651" t="s">
        <v>128</v>
      </c>
      <c r="AE39" s="651"/>
      <c r="AF39" s="651"/>
      <c r="AG39" s="651"/>
      <c r="AH39" s="651"/>
      <c r="AI39" s="651"/>
      <c r="AJ39" s="651"/>
      <c r="AK39" s="651"/>
      <c r="AL39" s="652" t="s">
        <v>243</v>
      </c>
      <c r="AM39" s="653"/>
      <c r="AN39" s="653"/>
      <c r="AO39" s="654"/>
      <c r="AQ39" s="725" t="s">
        <v>343</v>
      </c>
      <c r="AR39" s="726"/>
      <c r="AS39" s="726"/>
      <c r="AT39" s="726"/>
      <c r="AU39" s="726"/>
      <c r="AV39" s="726"/>
      <c r="AW39" s="726"/>
      <c r="AX39" s="726"/>
      <c r="AY39" s="727"/>
      <c r="AZ39" s="647" t="s">
        <v>243</v>
      </c>
      <c r="BA39" s="648"/>
      <c r="BB39" s="648"/>
      <c r="BC39" s="648"/>
      <c r="BD39" s="684"/>
      <c r="BE39" s="684"/>
      <c r="BF39" s="714"/>
      <c r="BG39" s="662" t="s">
        <v>344</v>
      </c>
      <c r="BH39" s="663"/>
      <c r="BI39" s="663"/>
      <c r="BJ39" s="663"/>
      <c r="BK39" s="663"/>
      <c r="BL39" s="663"/>
      <c r="BM39" s="663"/>
      <c r="BN39" s="663"/>
      <c r="BO39" s="663"/>
      <c r="BP39" s="663"/>
      <c r="BQ39" s="663"/>
      <c r="BR39" s="663"/>
      <c r="BS39" s="663"/>
      <c r="BT39" s="663"/>
      <c r="BU39" s="664"/>
      <c r="BV39" s="647">
        <v>4085</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757421</v>
      </c>
      <c r="CS39" s="684"/>
      <c r="CT39" s="684"/>
      <c r="CU39" s="684"/>
      <c r="CV39" s="684"/>
      <c r="CW39" s="684"/>
      <c r="CX39" s="684"/>
      <c r="CY39" s="685"/>
      <c r="CZ39" s="652">
        <v>6.4</v>
      </c>
      <c r="DA39" s="682"/>
      <c r="DB39" s="682"/>
      <c r="DC39" s="686"/>
      <c r="DD39" s="656">
        <v>530654</v>
      </c>
      <c r="DE39" s="684"/>
      <c r="DF39" s="684"/>
      <c r="DG39" s="684"/>
      <c r="DH39" s="684"/>
      <c r="DI39" s="684"/>
      <c r="DJ39" s="684"/>
      <c r="DK39" s="685"/>
      <c r="DL39" s="656" t="s">
        <v>128</v>
      </c>
      <c r="DM39" s="684"/>
      <c r="DN39" s="684"/>
      <c r="DO39" s="684"/>
      <c r="DP39" s="684"/>
      <c r="DQ39" s="684"/>
      <c r="DR39" s="684"/>
      <c r="DS39" s="684"/>
      <c r="DT39" s="684"/>
      <c r="DU39" s="684"/>
      <c r="DV39" s="685"/>
      <c r="DW39" s="652" t="s">
        <v>243</v>
      </c>
      <c r="DX39" s="682"/>
      <c r="DY39" s="682"/>
      <c r="DZ39" s="682"/>
      <c r="EA39" s="682"/>
      <c r="EB39" s="682"/>
      <c r="EC39" s="683"/>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243</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128</v>
      </c>
      <c r="AM40" s="653"/>
      <c r="AN40" s="653"/>
      <c r="AO40" s="654"/>
      <c r="AQ40" s="725" t="s">
        <v>347</v>
      </c>
      <c r="AR40" s="726"/>
      <c r="AS40" s="726"/>
      <c r="AT40" s="726"/>
      <c r="AU40" s="726"/>
      <c r="AV40" s="726"/>
      <c r="AW40" s="726"/>
      <c r="AX40" s="726"/>
      <c r="AY40" s="727"/>
      <c r="AZ40" s="647" t="s">
        <v>128</v>
      </c>
      <c r="BA40" s="648"/>
      <c r="BB40" s="648"/>
      <c r="BC40" s="648"/>
      <c r="BD40" s="684"/>
      <c r="BE40" s="684"/>
      <c r="BF40" s="714"/>
      <c r="BG40" s="734" t="s">
        <v>348</v>
      </c>
      <c r="BH40" s="735"/>
      <c r="BI40" s="735"/>
      <c r="BJ40" s="735"/>
      <c r="BK40" s="735"/>
      <c r="BL40" s="236"/>
      <c r="BM40" s="663" t="s">
        <v>349</v>
      </c>
      <c r="BN40" s="663"/>
      <c r="BO40" s="663"/>
      <c r="BP40" s="663"/>
      <c r="BQ40" s="663"/>
      <c r="BR40" s="663"/>
      <c r="BS40" s="663"/>
      <c r="BT40" s="663"/>
      <c r="BU40" s="664"/>
      <c r="BV40" s="647">
        <v>86</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63000</v>
      </c>
      <c r="CS40" s="648"/>
      <c r="CT40" s="648"/>
      <c r="CU40" s="648"/>
      <c r="CV40" s="648"/>
      <c r="CW40" s="648"/>
      <c r="CX40" s="648"/>
      <c r="CY40" s="649"/>
      <c r="CZ40" s="652">
        <v>0.5</v>
      </c>
      <c r="DA40" s="682"/>
      <c r="DB40" s="682"/>
      <c r="DC40" s="686"/>
      <c r="DD40" s="656" t="s">
        <v>243</v>
      </c>
      <c r="DE40" s="648"/>
      <c r="DF40" s="648"/>
      <c r="DG40" s="648"/>
      <c r="DH40" s="648"/>
      <c r="DI40" s="648"/>
      <c r="DJ40" s="648"/>
      <c r="DK40" s="649"/>
      <c r="DL40" s="656" t="s">
        <v>243</v>
      </c>
      <c r="DM40" s="648"/>
      <c r="DN40" s="648"/>
      <c r="DO40" s="648"/>
      <c r="DP40" s="648"/>
      <c r="DQ40" s="648"/>
      <c r="DR40" s="648"/>
      <c r="DS40" s="648"/>
      <c r="DT40" s="648"/>
      <c r="DU40" s="648"/>
      <c r="DV40" s="649"/>
      <c r="DW40" s="652" t="s">
        <v>243</v>
      </c>
      <c r="DX40" s="682"/>
      <c r="DY40" s="682"/>
      <c r="DZ40" s="682"/>
      <c r="EA40" s="682"/>
      <c r="EB40" s="682"/>
      <c r="EC40" s="683"/>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243</v>
      </c>
      <c r="AA41" s="650"/>
      <c r="AB41" s="650"/>
      <c r="AC41" s="650"/>
      <c r="AD41" s="651" t="s">
        <v>243</v>
      </c>
      <c r="AE41" s="651"/>
      <c r="AF41" s="651"/>
      <c r="AG41" s="651"/>
      <c r="AH41" s="651"/>
      <c r="AI41" s="651"/>
      <c r="AJ41" s="651"/>
      <c r="AK41" s="651"/>
      <c r="AL41" s="652" t="s">
        <v>243</v>
      </c>
      <c r="AM41" s="653"/>
      <c r="AN41" s="653"/>
      <c r="AO41" s="654"/>
      <c r="AQ41" s="725" t="s">
        <v>352</v>
      </c>
      <c r="AR41" s="726"/>
      <c r="AS41" s="726"/>
      <c r="AT41" s="726"/>
      <c r="AU41" s="726"/>
      <c r="AV41" s="726"/>
      <c r="AW41" s="726"/>
      <c r="AX41" s="726"/>
      <c r="AY41" s="727"/>
      <c r="AZ41" s="647">
        <v>138376</v>
      </c>
      <c r="BA41" s="648"/>
      <c r="BB41" s="648"/>
      <c r="BC41" s="648"/>
      <c r="BD41" s="684"/>
      <c r="BE41" s="684"/>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243</v>
      </c>
      <c r="CS41" s="684"/>
      <c r="CT41" s="684"/>
      <c r="CU41" s="684"/>
      <c r="CV41" s="684"/>
      <c r="CW41" s="684"/>
      <c r="CX41" s="684"/>
      <c r="CY41" s="685"/>
      <c r="CZ41" s="652" t="s">
        <v>243</v>
      </c>
      <c r="DA41" s="682"/>
      <c r="DB41" s="682"/>
      <c r="DC41" s="686"/>
      <c r="DD41" s="656" t="s">
        <v>128</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224428</v>
      </c>
      <c r="S42" s="648"/>
      <c r="T42" s="648"/>
      <c r="U42" s="648"/>
      <c r="V42" s="648"/>
      <c r="W42" s="648"/>
      <c r="X42" s="648"/>
      <c r="Y42" s="649"/>
      <c r="Z42" s="650">
        <v>1.9</v>
      </c>
      <c r="AA42" s="650"/>
      <c r="AB42" s="650"/>
      <c r="AC42" s="650"/>
      <c r="AD42" s="651" t="s">
        <v>128</v>
      </c>
      <c r="AE42" s="651"/>
      <c r="AF42" s="651"/>
      <c r="AG42" s="651"/>
      <c r="AH42" s="651"/>
      <c r="AI42" s="651"/>
      <c r="AJ42" s="651"/>
      <c r="AK42" s="651"/>
      <c r="AL42" s="652" t="s">
        <v>243</v>
      </c>
      <c r="AM42" s="653"/>
      <c r="AN42" s="653"/>
      <c r="AO42" s="654"/>
      <c r="AQ42" s="746" t="s">
        <v>356</v>
      </c>
      <c r="AR42" s="747"/>
      <c r="AS42" s="747"/>
      <c r="AT42" s="747"/>
      <c r="AU42" s="747"/>
      <c r="AV42" s="747"/>
      <c r="AW42" s="747"/>
      <c r="AX42" s="747"/>
      <c r="AY42" s="748"/>
      <c r="AZ42" s="738">
        <v>526665</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353</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1085695</v>
      </c>
      <c r="CS42" s="648"/>
      <c r="CT42" s="648"/>
      <c r="CU42" s="648"/>
      <c r="CV42" s="648"/>
      <c r="CW42" s="648"/>
      <c r="CX42" s="648"/>
      <c r="CY42" s="649"/>
      <c r="CZ42" s="652">
        <v>9.1999999999999993</v>
      </c>
      <c r="DA42" s="653"/>
      <c r="DB42" s="653"/>
      <c r="DC42" s="665"/>
      <c r="DD42" s="656">
        <v>296656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359</v>
      </c>
      <c r="C43" s="697"/>
      <c r="D43" s="697"/>
      <c r="E43" s="697"/>
      <c r="F43" s="697"/>
      <c r="G43" s="697"/>
      <c r="H43" s="697"/>
      <c r="I43" s="697"/>
      <c r="J43" s="697"/>
      <c r="K43" s="697"/>
      <c r="L43" s="697"/>
      <c r="M43" s="697"/>
      <c r="N43" s="697"/>
      <c r="O43" s="697"/>
      <c r="P43" s="697"/>
      <c r="Q43" s="698"/>
      <c r="R43" s="738">
        <v>12104810</v>
      </c>
      <c r="S43" s="739"/>
      <c r="T43" s="739"/>
      <c r="U43" s="739"/>
      <c r="V43" s="739"/>
      <c r="W43" s="739"/>
      <c r="X43" s="739"/>
      <c r="Y43" s="740"/>
      <c r="Z43" s="741">
        <v>100</v>
      </c>
      <c r="AA43" s="741"/>
      <c r="AB43" s="741"/>
      <c r="AC43" s="741"/>
      <c r="AD43" s="742">
        <v>4042752</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42019</v>
      </c>
      <c r="CS43" s="684"/>
      <c r="CT43" s="684"/>
      <c r="CU43" s="684"/>
      <c r="CV43" s="684"/>
      <c r="CW43" s="684"/>
      <c r="CX43" s="684"/>
      <c r="CY43" s="685"/>
      <c r="CZ43" s="652">
        <v>0.4</v>
      </c>
      <c r="DA43" s="682"/>
      <c r="DB43" s="682"/>
      <c r="DC43" s="686"/>
      <c r="DD43" s="656">
        <v>37162</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361</v>
      </c>
      <c r="CG44" s="645"/>
      <c r="CH44" s="645"/>
      <c r="CI44" s="645"/>
      <c r="CJ44" s="645"/>
      <c r="CK44" s="645"/>
      <c r="CL44" s="645"/>
      <c r="CM44" s="645"/>
      <c r="CN44" s="645"/>
      <c r="CO44" s="645"/>
      <c r="CP44" s="645"/>
      <c r="CQ44" s="646"/>
      <c r="CR44" s="647">
        <v>1059951</v>
      </c>
      <c r="CS44" s="648"/>
      <c r="CT44" s="648"/>
      <c r="CU44" s="648"/>
      <c r="CV44" s="648"/>
      <c r="CW44" s="648"/>
      <c r="CX44" s="648"/>
      <c r="CY44" s="649"/>
      <c r="CZ44" s="652">
        <v>9</v>
      </c>
      <c r="DA44" s="653"/>
      <c r="DB44" s="653"/>
      <c r="DC44" s="665"/>
      <c r="DD44" s="656">
        <v>291089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698456</v>
      </c>
      <c r="CS45" s="684"/>
      <c r="CT45" s="684"/>
      <c r="CU45" s="684"/>
      <c r="CV45" s="684"/>
      <c r="CW45" s="684"/>
      <c r="CX45" s="684"/>
      <c r="CY45" s="685"/>
      <c r="CZ45" s="652">
        <v>5.9</v>
      </c>
      <c r="DA45" s="682"/>
      <c r="DB45" s="682"/>
      <c r="DC45" s="686"/>
      <c r="DD45" s="656">
        <v>98066</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347691</v>
      </c>
      <c r="CS46" s="648"/>
      <c r="CT46" s="648"/>
      <c r="CU46" s="648"/>
      <c r="CV46" s="648"/>
      <c r="CW46" s="648"/>
      <c r="CX46" s="648"/>
      <c r="CY46" s="649"/>
      <c r="CZ46" s="652">
        <v>2.9</v>
      </c>
      <c r="DA46" s="653"/>
      <c r="DB46" s="653"/>
      <c r="DC46" s="665"/>
      <c r="DD46" s="656">
        <v>184919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25744</v>
      </c>
      <c r="CS47" s="684"/>
      <c r="CT47" s="684"/>
      <c r="CU47" s="684"/>
      <c r="CV47" s="684"/>
      <c r="CW47" s="684"/>
      <c r="CX47" s="684"/>
      <c r="CY47" s="685"/>
      <c r="CZ47" s="652">
        <v>0.2</v>
      </c>
      <c r="DA47" s="682"/>
      <c r="DB47" s="682"/>
      <c r="DC47" s="686"/>
      <c r="DD47" s="656">
        <v>5567</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243</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369</v>
      </c>
      <c r="CE49" s="697"/>
      <c r="CF49" s="697"/>
      <c r="CG49" s="697"/>
      <c r="CH49" s="697"/>
      <c r="CI49" s="697"/>
      <c r="CJ49" s="697"/>
      <c r="CK49" s="697"/>
      <c r="CL49" s="697"/>
      <c r="CM49" s="697"/>
      <c r="CN49" s="697"/>
      <c r="CO49" s="697"/>
      <c r="CP49" s="697"/>
      <c r="CQ49" s="698"/>
      <c r="CR49" s="738">
        <v>11822798</v>
      </c>
      <c r="CS49" s="718"/>
      <c r="CT49" s="718"/>
      <c r="CU49" s="718"/>
      <c r="CV49" s="718"/>
      <c r="CW49" s="718"/>
      <c r="CX49" s="718"/>
      <c r="CY49" s="749"/>
      <c r="CZ49" s="743">
        <v>100</v>
      </c>
      <c r="DA49" s="750"/>
      <c r="DB49" s="750"/>
      <c r="DC49" s="751"/>
      <c r="DD49" s="752">
        <v>5554038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IngUgqvO7h0/ml84CFvUNe6AuHI6eGQQZMlh6zc6vAHtGvGambNqUAKroLmqYeptIiByt/jknjAjHCT7bFUDsw==" saltValue="BT7qUWZmkK14Bf5W7KZFx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12103</v>
      </c>
      <c r="R7" s="783"/>
      <c r="S7" s="783"/>
      <c r="T7" s="783"/>
      <c r="U7" s="783"/>
      <c r="V7" s="783">
        <v>11822</v>
      </c>
      <c r="W7" s="783"/>
      <c r="X7" s="783"/>
      <c r="Y7" s="783"/>
      <c r="Z7" s="783"/>
      <c r="AA7" s="783">
        <v>281</v>
      </c>
      <c r="AB7" s="783"/>
      <c r="AC7" s="783"/>
      <c r="AD7" s="783"/>
      <c r="AE7" s="784"/>
      <c r="AF7" s="785">
        <v>249</v>
      </c>
      <c r="AG7" s="786"/>
      <c r="AH7" s="786"/>
      <c r="AI7" s="786"/>
      <c r="AJ7" s="787"/>
      <c r="AK7" s="822">
        <v>2820</v>
      </c>
      <c r="AL7" s="823"/>
      <c r="AM7" s="823"/>
      <c r="AN7" s="823"/>
      <c r="AO7" s="823"/>
      <c r="AP7" s="823">
        <v>5112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14</v>
      </c>
      <c r="R8" s="807"/>
      <c r="S8" s="807"/>
      <c r="T8" s="807"/>
      <c r="U8" s="807"/>
      <c r="V8" s="807">
        <v>13</v>
      </c>
      <c r="W8" s="807"/>
      <c r="X8" s="807"/>
      <c r="Y8" s="807"/>
      <c r="Z8" s="807"/>
      <c r="AA8" s="807">
        <v>1</v>
      </c>
      <c r="AB8" s="807"/>
      <c r="AC8" s="807"/>
      <c r="AD8" s="807"/>
      <c r="AE8" s="808"/>
      <c r="AF8" s="809">
        <v>1</v>
      </c>
      <c r="AG8" s="810"/>
      <c r="AH8" s="810"/>
      <c r="AI8" s="810"/>
      <c r="AJ8" s="811"/>
      <c r="AK8" s="812">
        <v>6</v>
      </c>
      <c r="AL8" s="813"/>
      <c r="AM8" s="813"/>
      <c r="AN8" s="813"/>
      <c r="AO8" s="813"/>
      <c r="AP8" s="813" t="s">
        <v>597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12111</v>
      </c>
      <c r="R23" s="842"/>
      <c r="S23" s="842"/>
      <c r="T23" s="842"/>
      <c r="U23" s="842"/>
      <c r="V23" s="842">
        <v>11829</v>
      </c>
      <c r="W23" s="842"/>
      <c r="X23" s="842"/>
      <c r="Y23" s="842"/>
      <c r="Z23" s="842"/>
      <c r="AA23" s="842">
        <v>282</v>
      </c>
      <c r="AB23" s="842"/>
      <c r="AC23" s="842"/>
      <c r="AD23" s="842"/>
      <c r="AE23" s="843"/>
      <c r="AF23" s="844">
        <v>250</v>
      </c>
      <c r="AG23" s="842"/>
      <c r="AH23" s="842"/>
      <c r="AI23" s="842"/>
      <c r="AJ23" s="845"/>
      <c r="AK23" s="846"/>
      <c r="AL23" s="847"/>
      <c r="AM23" s="847"/>
      <c r="AN23" s="847"/>
      <c r="AO23" s="847"/>
      <c r="AP23" s="842">
        <v>5112</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2097</v>
      </c>
      <c r="R28" s="871"/>
      <c r="S28" s="871"/>
      <c r="T28" s="871"/>
      <c r="U28" s="871"/>
      <c r="V28" s="871">
        <v>2068</v>
      </c>
      <c r="W28" s="871"/>
      <c r="X28" s="871"/>
      <c r="Y28" s="871"/>
      <c r="Z28" s="871"/>
      <c r="AA28" s="871">
        <v>29</v>
      </c>
      <c r="AB28" s="871"/>
      <c r="AC28" s="871"/>
      <c r="AD28" s="871"/>
      <c r="AE28" s="872"/>
      <c r="AF28" s="873">
        <v>29</v>
      </c>
      <c r="AG28" s="871"/>
      <c r="AH28" s="871"/>
      <c r="AI28" s="871"/>
      <c r="AJ28" s="874"/>
      <c r="AK28" s="875">
        <v>187</v>
      </c>
      <c r="AL28" s="866"/>
      <c r="AM28" s="866"/>
      <c r="AN28" s="866"/>
      <c r="AO28" s="866"/>
      <c r="AP28" s="866" t="s">
        <v>593</v>
      </c>
      <c r="AQ28" s="866"/>
      <c r="AR28" s="866"/>
      <c r="AS28" s="866"/>
      <c r="AT28" s="866"/>
      <c r="AU28" s="866" t="s">
        <v>593</v>
      </c>
      <c r="AV28" s="866"/>
      <c r="AW28" s="866"/>
      <c r="AX28" s="866"/>
      <c r="AY28" s="866"/>
      <c r="AZ28" s="867" t="s">
        <v>593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1827</v>
      </c>
      <c r="R29" s="807"/>
      <c r="S29" s="807"/>
      <c r="T29" s="807"/>
      <c r="U29" s="807"/>
      <c r="V29" s="807">
        <v>1757</v>
      </c>
      <c r="W29" s="807"/>
      <c r="X29" s="807"/>
      <c r="Y29" s="807"/>
      <c r="Z29" s="807"/>
      <c r="AA29" s="807">
        <v>70</v>
      </c>
      <c r="AB29" s="807"/>
      <c r="AC29" s="807"/>
      <c r="AD29" s="807"/>
      <c r="AE29" s="808"/>
      <c r="AF29" s="809">
        <v>70</v>
      </c>
      <c r="AG29" s="810"/>
      <c r="AH29" s="810"/>
      <c r="AI29" s="810"/>
      <c r="AJ29" s="811"/>
      <c r="AK29" s="878">
        <v>324</v>
      </c>
      <c r="AL29" s="879"/>
      <c r="AM29" s="879"/>
      <c r="AN29" s="879"/>
      <c r="AO29" s="879"/>
      <c r="AP29" s="879" t="s">
        <v>593</v>
      </c>
      <c r="AQ29" s="879"/>
      <c r="AR29" s="879"/>
      <c r="AS29" s="879"/>
      <c r="AT29" s="879"/>
      <c r="AU29" s="879" t="s">
        <v>593</v>
      </c>
      <c r="AV29" s="879"/>
      <c r="AW29" s="879"/>
      <c r="AX29" s="879"/>
      <c r="AY29" s="879"/>
      <c r="AZ29" s="880" t="s">
        <v>593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198</v>
      </c>
      <c r="R30" s="807"/>
      <c r="S30" s="807"/>
      <c r="T30" s="807"/>
      <c r="U30" s="807"/>
      <c r="V30" s="807">
        <v>196</v>
      </c>
      <c r="W30" s="807"/>
      <c r="X30" s="807"/>
      <c r="Y30" s="807"/>
      <c r="Z30" s="807"/>
      <c r="AA30" s="807">
        <v>2</v>
      </c>
      <c r="AB30" s="807"/>
      <c r="AC30" s="807"/>
      <c r="AD30" s="807"/>
      <c r="AE30" s="808"/>
      <c r="AF30" s="809">
        <v>2</v>
      </c>
      <c r="AG30" s="810"/>
      <c r="AH30" s="810"/>
      <c r="AI30" s="810"/>
      <c r="AJ30" s="811"/>
      <c r="AK30" s="878">
        <v>45</v>
      </c>
      <c r="AL30" s="879"/>
      <c r="AM30" s="879"/>
      <c r="AN30" s="879"/>
      <c r="AO30" s="879"/>
      <c r="AP30" s="879" t="s">
        <v>593</v>
      </c>
      <c r="AQ30" s="879"/>
      <c r="AR30" s="879"/>
      <c r="AS30" s="879"/>
      <c r="AT30" s="879"/>
      <c r="AU30" s="879" t="s">
        <v>593</v>
      </c>
      <c r="AV30" s="879"/>
      <c r="AW30" s="879"/>
      <c r="AX30" s="879"/>
      <c r="AY30" s="879"/>
      <c r="AZ30" s="880" t="s">
        <v>593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478</v>
      </c>
      <c r="R31" s="807"/>
      <c r="S31" s="807"/>
      <c r="T31" s="807"/>
      <c r="U31" s="807"/>
      <c r="V31" s="807">
        <v>416</v>
      </c>
      <c r="W31" s="807"/>
      <c r="X31" s="807"/>
      <c r="Y31" s="807"/>
      <c r="Z31" s="807"/>
      <c r="AA31" s="807">
        <v>62</v>
      </c>
      <c r="AB31" s="807"/>
      <c r="AC31" s="807"/>
      <c r="AD31" s="807"/>
      <c r="AE31" s="808"/>
      <c r="AF31" s="809">
        <v>1663</v>
      </c>
      <c r="AG31" s="810"/>
      <c r="AH31" s="810"/>
      <c r="AI31" s="810"/>
      <c r="AJ31" s="811"/>
      <c r="AK31" s="878">
        <v>66</v>
      </c>
      <c r="AL31" s="879"/>
      <c r="AM31" s="879"/>
      <c r="AN31" s="879"/>
      <c r="AO31" s="879"/>
      <c r="AP31" s="879">
        <v>54</v>
      </c>
      <c r="AQ31" s="879"/>
      <c r="AR31" s="879"/>
      <c r="AS31" s="879"/>
      <c r="AT31" s="879"/>
      <c r="AU31" s="879">
        <v>37</v>
      </c>
      <c r="AV31" s="879"/>
      <c r="AW31" s="879"/>
      <c r="AX31" s="879"/>
      <c r="AY31" s="879"/>
      <c r="AZ31" s="880" t="s">
        <v>593</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753</v>
      </c>
      <c r="R32" s="807"/>
      <c r="S32" s="807"/>
      <c r="T32" s="807"/>
      <c r="U32" s="807"/>
      <c r="V32" s="807">
        <v>729</v>
      </c>
      <c r="W32" s="807"/>
      <c r="X32" s="807"/>
      <c r="Y32" s="807"/>
      <c r="Z32" s="807"/>
      <c r="AA32" s="807">
        <v>25</v>
      </c>
      <c r="AB32" s="807"/>
      <c r="AC32" s="807"/>
      <c r="AD32" s="807"/>
      <c r="AE32" s="808"/>
      <c r="AF32" s="809">
        <v>25</v>
      </c>
      <c r="AG32" s="810"/>
      <c r="AH32" s="810"/>
      <c r="AI32" s="810"/>
      <c r="AJ32" s="811"/>
      <c r="AK32" s="878">
        <v>219</v>
      </c>
      <c r="AL32" s="879"/>
      <c r="AM32" s="879"/>
      <c r="AN32" s="879"/>
      <c r="AO32" s="879"/>
      <c r="AP32" s="879">
        <v>3367</v>
      </c>
      <c r="AQ32" s="879"/>
      <c r="AR32" s="879"/>
      <c r="AS32" s="879"/>
      <c r="AT32" s="879"/>
      <c r="AU32" s="879">
        <v>2391</v>
      </c>
      <c r="AV32" s="879"/>
      <c r="AW32" s="879"/>
      <c r="AX32" s="879"/>
      <c r="AY32" s="879"/>
      <c r="AZ32" s="880" t="s">
        <v>593</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1789</v>
      </c>
      <c r="AG63" s="890"/>
      <c r="AH63" s="890"/>
      <c r="AI63" s="890"/>
      <c r="AJ63" s="891"/>
      <c r="AK63" s="892"/>
      <c r="AL63" s="887"/>
      <c r="AM63" s="887"/>
      <c r="AN63" s="887"/>
      <c r="AO63" s="887"/>
      <c r="AP63" s="890">
        <v>3421</v>
      </c>
      <c r="AQ63" s="890"/>
      <c r="AR63" s="890"/>
      <c r="AS63" s="890"/>
      <c r="AT63" s="890"/>
      <c r="AU63" s="890">
        <v>2428</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402</v>
      </c>
      <c r="AG66" s="861"/>
      <c r="AH66" s="861"/>
      <c r="AI66" s="861"/>
      <c r="AJ66" s="901"/>
      <c r="AK66" s="765" t="s">
        <v>403</v>
      </c>
      <c r="AL66" s="789"/>
      <c r="AM66" s="789"/>
      <c r="AN66" s="789"/>
      <c r="AO66" s="790"/>
      <c r="AP66" s="765" t="s">
        <v>422</v>
      </c>
      <c r="AQ66" s="766"/>
      <c r="AR66" s="766"/>
      <c r="AS66" s="766"/>
      <c r="AT66" s="767"/>
      <c r="AU66" s="765" t="s">
        <v>423</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586</v>
      </c>
      <c r="C68" s="918"/>
      <c r="D68" s="918"/>
      <c r="E68" s="918"/>
      <c r="F68" s="918"/>
      <c r="G68" s="918"/>
      <c r="H68" s="918"/>
      <c r="I68" s="918"/>
      <c r="J68" s="918"/>
      <c r="K68" s="918"/>
      <c r="L68" s="918"/>
      <c r="M68" s="918"/>
      <c r="N68" s="918"/>
      <c r="O68" s="918"/>
      <c r="P68" s="919"/>
      <c r="Q68" s="920">
        <v>4850</v>
      </c>
      <c r="R68" s="914"/>
      <c r="S68" s="914"/>
      <c r="T68" s="914"/>
      <c r="U68" s="914"/>
      <c r="V68" s="914">
        <v>4205</v>
      </c>
      <c r="W68" s="914"/>
      <c r="X68" s="914"/>
      <c r="Y68" s="914"/>
      <c r="Z68" s="914"/>
      <c r="AA68" s="914">
        <v>645</v>
      </c>
      <c r="AB68" s="914"/>
      <c r="AC68" s="914"/>
      <c r="AD68" s="914"/>
      <c r="AE68" s="914"/>
      <c r="AF68" s="914">
        <v>76</v>
      </c>
      <c r="AG68" s="914"/>
      <c r="AH68" s="914"/>
      <c r="AI68" s="914"/>
      <c r="AJ68" s="914"/>
      <c r="AK68" s="914">
        <v>682</v>
      </c>
      <c r="AL68" s="914"/>
      <c r="AM68" s="914"/>
      <c r="AN68" s="914"/>
      <c r="AO68" s="914"/>
      <c r="AP68" s="914">
        <v>2336</v>
      </c>
      <c r="AQ68" s="914"/>
      <c r="AR68" s="914"/>
      <c r="AS68" s="914"/>
      <c r="AT68" s="914"/>
      <c r="AU68" s="914" t="s">
        <v>593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587</v>
      </c>
      <c r="C69" s="922"/>
      <c r="D69" s="922"/>
      <c r="E69" s="922"/>
      <c r="F69" s="922"/>
      <c r="G69" s="922"/>
      <c r="H69" s="922"/>
      <c r="I69" s="922"/>
      <c r="J69" s="922"/>
      <c r="K69" s="922"/>
      <c r="L69" s="922"/>
      <c r="M69" s="922"/>
      <c r="N69" s="922"/>
      <c r="O69" s="922"/>
      <c r="P69" s="923"/>
      <c r="Q69" s="924">
        <v>1845</v>
      </c>
      <c r="R69" s="879"/>
      <c r="S69" s="879"/>
      <c r="T69" s="879"/>
      <c r="U69" s="879"/>
      <c r="V69" s="879">
        <v>1825</v>
      </c>
      <c r="W69" s="879"/>
      <c r="X69" s="879"/>
      <c r="Y69" s="879"/>
      <c r="Z69" s="879"/>
      <c r="AA69" s="879">
        <v>20</v>
      </c>
      <c r="AB69" s="879"/>
      <c r="AC69" s="879"/>
      <c r="AD69" s="879"/>
      <c r="AE69" s="879"/>
      <c r="AF69" s="879">
        <v>20</v>
      </c>
      <c r="AG69" s="879"/>
      <c r="AH69" s="879"/>
      <c r="AI69" s="879"/>
      <c r="AJ69" s="879"/>
      <c r="AK69" s="879">
        <v>54</v>
      </c>
      <c r="AL69" s="879"/>
      <c r="AM69" s="879"/>
      <c r="AN69" s="879"/>
      <c r="AO69" s="879"/>
      <c r="AP69" s="879" t="s">
        <v>594</v>
      </c>
      <c r="AQ69" s="879"/>
      <c r="AR69" s="879"/>
      <c r="AS69" s="879"/>
      <c r="AT69" s="879"/>
      <c r="AU69" s="879" t="s">
        <v>593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588</v>
      </c>
      <c r="C70" s="922"/>
      <c r="D70" s="922"/>
      <c r="E70" s="922"/>
      <c r="F70" s="922"/>
      <c r="G70" s="922"/>
      <c r="H70" s="922"/>
      <c r="I70" s="922"/>
      <c r="J70" s="922"/>
      <c r="K70" s="922"/>
      <c r="L70" s="922"/>
      <c r="M70" s="922"/>
      <c r="N70" s="922"/>
      <c r="O70" s="922"/>
      <c r="P70" s="923"/>
      <c r="Q70" s="924">
        <v>12230</v>
      </c>
      <c r="R70" s="879"/>
      <c r="S70" s="879"/>
      <c r="T70" s="879"/>
      <c r="U70" s="879"/>
      <c r="V70" s="879">
        <v>11541</v>
      </c>
      <c r="W70" s="879"/>
      <c r="X70" s="879"/>
      <c r="Y70" s="879"/>
      <c r="Z70" s="879"/>
      <c r="AA70" s="879">
        <v>689</v>
      </c>
      <c r="AB70" s="879"/>
      <c r="AC70" s="879"/>
      <c r="AD70" s="879"/>
      <c r="AE70" s="879"/>
      <c r="AF70" s="879">
        <v>689</v>
      </c>
      <c r="AG70" s="879"/>
      <c r="AH70" s="879"/>
      <c r="AI70" s="879"/>
      <c r="AJ70" s="879"/>
      <c r="AK70" s="879">
        <v>318</v>
      </c>
      <c r="AL70" s="879"/>
      <c r="AM70" s="879"/>
      <c r="AN70" s="879"/>
      <c r="AO70" s="879"/>
      <c r="AP70" s="879" t="s">
        <v>593</v>
      </c>
      <c r="AQ70" s="879"/>
      <c r="AR70" s="879"/>
      <c r="AS70" s="879"/>
      <c r="AT70" s="879"/>
      <c r="AU70" s="879" t="s">
        <v>593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589</v>
      </c>
      <c r="C71" s="922"/>
      <c r="D71" s="922"/>
      <c r="E71" s="922"/>
      <c r="F71" s="922"/>
      <c r="G71" s="922"/>
      <c r="H71" s="922"/>
      <c r="I71" s="922"/>
      <c r="J71" s="922"/>
      <c r="K71" s="922"/>
      <c r="L71" s="922"/>
      <c r="M71" s="922"/>
      <c r="N71" s="922"/>
      <c r="O71" s="922"/>
      <c r="P71" s="923"/>
      <c r="Q71" s="924">
        <v>858</v>
      </c>
      <c r="R71" s="879"/>
      <c r="S71" s="879"/>
      <c r="T71" s="879"/>
      <c r="U71" s="879"/>
      <c r="V71" s="879">
        <v>856</v>
      </c>
      <c r="W71" s="879"/>
      <c r="X71" s="879"/>
      <c r="Y71" s="879"/>
      <c r="Z71" s="879"/>
      <c r="AA71" s="879">
        <v>2</v>
      </c>
      <c r="AB71" s="879"/>
      <c r="AC71" s="879"/>
      <c r="AD71" s="879"/>
      <c r="AE71" s="879"/>
      <c r="AF71" s="879">
        <v>2</v>
      </c>
      <c r="AG71" s="879"/>
      <c r="AH71" s="879"/>
      <c r="AI71" s="879"/>
      <c r="AJ71" s="879"/>
      <c r="AK71" s="879">
        <v>4</v>
      </c>
      <c r="AL71" s="879"/>
      <c r="AM71" s="879"/>
      <c r="AN71" s="879"/>
      <c r="AO71" s="879"/>
      <c r="AP71" s="879" t="s">
        <v>593</v>
      </c>
      <c r="AQ71" s="879"/>
      <c r="AR71" s="879"/>
      <c r="AS71" s="879"/>
      <c r="AT71" s="879"/>
      <c r="AU71" s="879" t="s">
        <v>595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590</v>
      </c>
      <c r="C72" s="922"/>
      <c r="D72" s="922"/>
      <c r="E72" s="922"/>
      <c r="F72" s="922"/>
      <c r="G72" s="922"/>
      <c r="H72" s="922"/>
      <c r="I72" s="922"/>
      <c r="J72" s="922"/>
      <c r="K72" s="922"/>
      <c r="L72" s="922"/>
      <c r="M72" s="922"/>
      <c r="N72" s="922"/>
      <c r="O72" s="922"/>
      <c r="P72" s="923"/>
      <c r="Q72" s="924">
        <v>141</v>
      </c>
      <c r="R72" s="879"/>
      <c r="S72" s="879"/>
      <c r="T72" s="879"/>
      <c r="U72" s="879"/>
      <c r="V72" s="879">
        <v>137</v>
      </c>
      <c r="W72" s="879"/>
      <c r="X72" s="879"/>
      <c r="Y72" s="879"/>
      <c r="Z72" s="879"/>
      <c r="AA72" s="879">
        <v>4</v>
      </c>
      <c r="AB72" s="879"/>
      <c r="AC72" s="879"/>
      <c r="AD72" s="879"/>
      <c r="AE72" s="879"/>
      <c r="AF72" s="879">
        <v>4</v>
      </c>
      <c r="AG72" s="879"/>
      <c r="AH72" s="879"/>
      <c r="AI72" s="879"/>
      <c r="AJ72" s="879"/>
      <c r="AK72" s="879" t="s">
        <v>596</v>
      </c>
      <c r="AL72" s="879"/>
      <c r="AM72" s="879"/>
      <c r="AN72" s="879"/>
      <c r="AO72" s="879"/>
      <c r="AP72" s="879" t="s">
        <v>593</v>
      </c>
      <c r="AQ72" s="879"/>
      <c r="AR72" s="879"/>
      <c r="AS72" s="879"/>
      <c r="AT72" s="879"/>
      <c r="AU72" s="879" t="s">
        <v>593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591</v>
      </c>
      <c r="C73" s="922"/>
      <c r="D73" s="922"/>
      <c r="E73" s="922"/>
      <c r="F73" s="922"/>
      <c r="G73" s="922"/>
      <c r="H73" s="922"/>
      <c r="I73" s="922"/>
      <c r="J73" s="922"/>
      <c r="K73" s="922"/>
      <c r="L73" s="922"/>
      <c r="M73" s="922"/>
      <c r="N73" s="922"/>
      <c r="O73" s="922"/>
      <c r="P73" s="923"/>
      <c r="Q73" s="924">
        <v>237</v>
      </c>
      <c r="R73" s="879"/>
      <c r="S73" s="879"/>
      <c r="T73" s="879"/>
      <c r="U73" s="879"/>
      <c r="V73" s="879">
        <v>168</v>
      </c>
      <c r="W73" s="879"/>
      <c r="X73" s="879"/>
      <c r="Y73" s="879"/>
      <c r="Z73" s="879"/>
      <c r="AA73" s="879">
        <v>69</v>
      </c>
      <c r="AB73" s="879"/>
      <c r="AC73" s="879"/>
      <c r="AD73" s="879"/>
      <c r="AE73" s="879"/>
      <c r="AF73" s="879">
        <v>69</v>
      </c>
      <c r="AG73" s="879"/>
      <c r="AH73" s="879"/>
      <c r="AI73" s="879"/>
      <c r="AJ73" s="879"/>
      <c r="AK73" s="879">
        <v>36</v>
      </c>
      <c r="AL73" s="879"/>
      <c r="AM73" s="879"/>
      <c r="AN73" s="879"/>
      <c r="AO73" s="879"/>
      <c r="AP73" s="879" t="s">
        <v>593</v>
      </c>
      <c r="AQ73" s="879"/>
      <c r="AR73" s="879"/>
      <c r="AS73" s="879"/>
      <c r="AT73" s="879"/>
      <c r="AU73" s="879" t="s">
        <v>594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592</v>
      </c>
      <c r="C74" s="922"/>
      <c r="D74" s="922"/>
      <c r="E74" s="922"/>
      <c r="F74" s="922"/>
      <c r="G74" s="922"/>
      <c r="H74" s="922"/>
      <c r="I74" s="922"/>
      <c r="J74" s="922"/>
      <c r="K74" s="922"/>
      <c r="L74" s="922"/>
      <c r="M74" s="922"/>
      <c r="N74" s="922"/>
      <c r="O74" s="922"/>
      <c r="P74" s="923"/>
      <c r="Q74" s="924">
        <v>264624</v>
      </c>
      <c r="R74" s="879"/>
      <c r="S74" s="879"/>
      <c r="T74" s="879"/>
      <c r="U74" s="879"/>
      <c r="V74" s="879">
        <v>252775</v>
      </c>
      <c r="W74" s="879"/>
      <c r="X74" s="879"/>
      <c r="Y74" s="879"/>
      <c r="Z74" s="879"/>
      <c r="AA74" s="879">
        <v>11848</v>
      </c>
      <c r="AB74" s="879"/>
      <c r="AC74" s="879"/>
      <c r="AD74" s="879"/>
      <c r="AE74" s="879"/>
      <c r="AF74" s="879">
        <v>11848</v>
      </c>
      <c r="AG74" s="879"/>
      <c r="AH74" s="879"/>
      <c r="AI74" s="879"/>
      <c r="AJ74" s="879"/>
      <c r="AK74" s="879">
        <v>7347</v>
      </c>
      <c r="AL74" s="879"/>
      <c r="AM74" s="879"/>
      <c r="AN74" s="879"/>
      <c r="AO74" s="879"/>
      <c r="AP74" s="879" t="s">
        <v>593</v>
      </c>
      <c r="AQ74" s="879"/>
      <c r="AR74" s="879"/>
      <c r="AS74" s="879"/>
      <c r="AT74" s="879"/>
      <c r="AU74" s="879" t="s">
        <v>593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12708</v>
      </c>
      <c r="AG88" s="890"/>
      <c r="AH88" s="890"/>
      <c r="AI88" s="890"/>
      <c r="AJ88" s="890"/>
      <c r="AK88" s="887"/>
      <c r="AL88" s="887"/>
      <c r="AM88" s="887"/>
      <c r="AN88" s="887"/>
      <c r="AO88" s="887"/>
      <c r="AP88" s="890">
        <v>2336</v>
      </c>
      <c r="AQ88" s="890"/>
      <c r="AR88" s="890"/>
      <c r="AS88" s="890"/>
      <c r="AT88" s="890"/>
      <c r="AU88" s="890" t="s">
        <v>593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310</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310</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310</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356221</v>
      </c>
      <c r="AB110" s="950"/>
      <c r="AC110" s="950"/>
      <c r="AD110" s="950"/>
      <c r="AE110" s="951"/>
      <c r="AF110" s="952">
        <v>364427</v>
      </c>
      <c r="AG110" s="950"/>
      <c r="AH110" s="950"/>
      <c r="AI110" s="950"/>
      <c r="AJ110" s="951"/>
      <c r="AK110" s="952">
        <v>391897</v>
      </c>
      <c r="AL110" s="950"/>
      <c r="AM110" s="950"/>
      <c r="AN110" s="950"/>
      <c r="AO110" s="951"/>
      <c r="AP110" s="953">
        <v>10.3</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4974298</v>
      </c>
      <c r="BR110" s="985"/>
      <c r="BS110" s="985"/>
      <c r="BT110" s="985"/>
      <c r="BU110" s="985"/>
      <c r="BV110" s="985">
        <v>5136275</v>
      </c>
      <c r="BW110" s="985"/>
      <c r="BX110" s="985"/>
      <c r="BY110" s="985"/>
      <c r="BZ110" s="985"/>
      <c r="CA110" s="985">
        <v>5112041</v>
      </c>
      <c r="CB110" s="985"/>
      <c r="CC110" s="985"/>
      <c r="CD110" s="985"/>
      <c r="CE110" s="985"/>
      <c r="CF110" s="999">
        <v>134.6</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441</v>
      </c>
      <c r="DM110" s="985"/>
      <c r="DN110" s="985"/>
      <c r="DO110" s="985"/>
      <c r="DP110" s="985"/>
      <c r="DQ110" s="985" t="s">
        <v>128</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441</v>
      </c>
      <c r="AG111" s="992"/>
      <c r="AH111" s="992"/>
      <c r="AI111" s="992"/>
      <c r="AJ111" s="993"/>
      <c r="AK111" s="994" t="s">
        <v>128</v>
      </c>
      <c r="AL111" s="992"/>
      <c r="AM111" s="992"/>
      <c r="AN111" s="992"/>
      <c r="AO111" s="993"/>
      <c r="AP111" s="995" t="s">
        <v>441</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2403</v>
      </c>
      <c r="BR111" s="978"/>
      <c r="BS111" s="978"/>
      <c r="BT111" s="978"/>
      <c r="BU111" s="978"/>
      <c r="BV111" s="978">
        <v>1202</v>
      </c>
      <c r="BW111" s="978"/>
      <c r="BX111" s="978"/>
      <c r="BY111" s="978"/>
      <c r="BZ111" s="978"/>
      <c r="CA111" s="978" t="s">
        <v>441</v>
      </c>
      <c r="CB111" s="978"/>
      <c r="CC111" s="978"/>
      <c r="CD111" s="978"/>
      <c r="CE111" s="978"/>
      <c r="CF111" s="972" t="s">
        <v>128</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2758339</v>
      </c>
      <c r="BR112" s="978"/>
      <c r="BS112" s="978"/>
      <c r="BT112" s="978"/>
      <c r="BU112" s="978"/>
      <c r="BV112" s="978">
        <v>2623486</v>
      </c>
      <c r="BW112" s="978"/>
      <c r="BX112" s="978"/>
      <c r="BY112" s="978"/>
      <c r="BZ112" s="978"/>
      <c r="CA112" s="978">
        <v>2427689</v>
      </c>
      <c r="CB112" s="978"/>
      <c r="CC112" s="978"/>
      <c r="CD112" s="978"/>
      <c r="CE112" s="978"/>
      <c r="CF112" s="972">
        <v>63.9</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441</v>
      </c>
      <c r="DH112" s="978"/>
      <c r="DI112" s="978"/>
      <c r="DJ112" s="978"/>
      <c r="DK112" s="978"/>
      <c r="DL112" s="978" t="s">
        <v>128</v>
      </c>
      <c r="DM112" s="978"/>
      <c r="DN112" s="978"/>
      <c r="DO112" s="978"/>
      <c r="DP112" s="978"/>
      <c r="DQ112" s="978" t="s">
        <v>441</v>
      </c>
      <c r="DR112" s="978"/>
      <c r="DS112" s="978"/>
      <c r="DT112" s="978"/>
      <c r="DU112" s="978"/>
      <c r="DV112" s="979" t="s">
        <v>441</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225346</v>
      </c>
      <c r="AB113" s="992"/>
      <c r="AC113" s="992"/>
      <c r="AD113" s="992"/>
      <c r="AE113" s="993"/>
      <c r="AF113" s="994">
        <v>208305</v>
      </c>
      <c r="AG113" s="992"/>
      <c r="AH113" s="992"/>
      <c r="AI113" s="992"/>
      <c r="AJ113" s="993"/>
      <c r="AK113" s="994">
        <v>212026</v>
      </c>
      <c r="AL113" s="992"/>
      <c r="AM113" s="992"/>
      <c r="AN113" s="992"/>
      <c r="AO113" s="993"/>
      <c r="AP113" s="995">
        <v>5.6</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49351</v>
      </c>
      <c r="BR113" s="978"/>
      <c r="BS113" s="978"/>
      <c r="BT113" s="978"/>
      <c r="BU113" s="978"/>
      <c r="BV113" s="978">
        <v>95480</v>
      </c>
      <c r="BW113" s="978"/>
      <c r="BX113" s="978"/>
      <c r="BY113" s="978"/>
      <c r="BZ113" s="978"/>
      <c r="CA113" s="978">
        <v>263967</v>
      </c>
      <c r="CB113" s="978"/>
      <c r="CC113" s="978"/>
      <c r="CD113" s="978"/>
      <c r="CE113" s="978"/>
      <c r="CF113" s="972">
        <v>7</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441</v>
      </c>
      <c r="DH113" s="1017"/>
      <c r="DI113" s="1017"/>
      <c r="DJ113" s="1017"/>
      <c r="DK113" s="1018"/>
      <c r="DL113" s="1019" t="s">
        <v>452</v>
      </c>
      <c r="DM113" s="1017"/>
      <c r="DN113" s="1017"/>
      <c r="DO113" s="1017"/>
      <c r="DP113" s="1018"/>
      <c r="DQ113" s="1019" t="s">
        <v>441</v>
      </c>
      <c r="DR113" s="1017"/>
      <c r="DS113" s="1017"/>
      <c r="DT113" s="1017"/>
      <c r="DU113" s="1018"/>
      <c r="DV113" s="1020" t="s">
        <v>441</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6491</v>
      </c>
      <c r="AB114" s="1017"/>
      <c r="AC114" s="1017"/>
      <c r="AD114" s="1017"/>
      <c r="AE114" s="1018"/>
      <c r="AF114" s="1019">
        <v>6272</v>
      </c>
      <c r="AG114" s="1017"/>
      <c r="AH114" s="1017"/>
      <c r="AI114" s="1017"/>
      <c r="AJ114" s="1018"/>
      <c r="AK114" s="1019">
        <v>10571</v>
      </c>
      <c r="AL114" s="1017"/>
      <c r="AM114" s="1017"/>
      <c r="AN114" s="1017"/>
      <c r="AO114" s="1018"/>
      <c r="AP114" s="1020">
        <v>0.3</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583216</v>
      </c>
      <c r="BR114" s="978"/>
      <c r="BS114" s="978"/>
      <c r="BT114" s="978"/>
      <c r="BU114" s="978"/>
      <c r="BV114" s="978">
        <v>517601</v>
      </c>
      <c r="BW114" s="978"/>
      <c r="BX114" s="978"/>
      <c r="BY114" s="978"/>
      <c r="BZ114" s="978"/>
      <c r="CA114" s="978">
        <v>499345</v>
      </c>
      <c r="CB114" s="978"/>
      <c r="CC114" s="978"/>
      <c r="CD114" s="978"/>
      <c r="CE114" s="978"/>
      <c r="CF114" s="972">
        <v>13.1</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441</v>
      </c>
      <c r="DM114" s="1017"/>
      <c r="DN114" s="1017"/>
      <c r="DO114" s="1017"/>
      <c r="DP114" s="1018"/>
      <c r="DQ114" s="1019" t="s">
        <v>441</v>
      </c>
      <c r="DR114" s="1017"/>
      <c r="DS114" s="1017"/>
      <c r="DT114" s="1017"/>
      <c r="DU114" s="1018"/>
      <c r="DV114" s="1020" t="s">
        <v>128</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1202</v>
      </c>
      <c r="AB115" s="992"/>
      <c r="AC115" s="992"/>
      <c r="AD115" s="992"/>
      <c r="AE115" s="993"/>
      <c r="AF115" s="994">
        <v>1202</v>
      </c>
      <c r="AG115" s="992"/>
      <c r="AH115" s="992"/>
      <c r="AI115" s="992"/>
      <c r="AJ115" s="993"/>
      <c r="AK115" s="994" t="s">
        <v>128</v>
      </c>
      <c r="AL115" s="992"/>
      <c r="AM115" s="992"/>
      <c r="AN115" s="992"/>
      <c r="AO115" s="993"/>
      <c r="AP115" s="995" t="s">
        <v>128</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128</v>
      </c>
      <c r="BR115" s="978"/>
      <c r="BS115" s="978"/>
      <c r="BT115" s="978"/>
      <c r="BU115" s="978"/>
      <c r="BV115" s="978" t="s">
        <v>128</v>
      </c>
      <c r="BW115" s="978"/>
      <c r="BX115" s="978"/>
      <c r="BY115" s="978"/>
      <c r="BZ115" s="978"/>
      <c r="CA115" s="978" t="s">
        <v>441</v>
      </c>
      <c r="CB115" s="978"/>
      <c r="CC115" s="978"/>
      <c r="CD115" s="978"/>
      <c r="CE115" s="978"/>
      <c r="CF115" s="972" t="s">
        <v>128</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441</v>
      </c>
      <c r="DM115" s="1017"/>
      <c r="DN115" s="1017"/>
      <c r="DO115" s="1017"/>
      <c r="DP115" s="1018"/>
      <c r="DQ115" s="1019" t="s">
        <v>441</v>
      </c>
      <c r="DR115" s="1017"/>
      <c r="DS115" s="1017"/>
      <c r="DT115" s="1017"/>
      <c r="DU115" s="1018"/>
      <c r="DV115" s="1020" t="s">
        <v>441</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441</v>
      </c>
      <c r="AB116" s="1017"/>
      <c r="AC116" s="1017"/>
      <c r="AD116" s="1017"/>
      <c r="AE116" s="1018"/>
      <c r="AF116" s="1019" t="s">
        <v>441</v>
      </c>
      <c r="AG116" s="1017"/>
      <c r="AH116" s="1017"/>
      <c r="AI116" s="1017"/>
      <c r="AJ116" s="1018"/>
      <c r="AK116" s="1019" t="s">
        <v>128</v>
      </c>
      <c r="AL116" s="1017"/>
      <c r="AM116" s="1017"/>
      <c r="AN116" s="1017"/>
      <c r="AO116" s="1018"/>
      <c r="AP116" s="1020" t="s">
        <v>460</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441</v>
      </c>
      <c r="BR116" s="978"/>
      <c r="BS116" s="978"/>
      <c r="BT116" s="978"/>
      <c r="BU116" s="978"/>
      <c r="BV116" s="978" t="s">
        <v>441</v>
      </c>
      <c r="BW116" s="978"/>
      <c r="BX116" s="978"/>
      <c r="BY116" s="978"/>
      <c r="BZ116" s="978"/>
      <c r="CA116" s="978" t="s">
        <v>128</v>
      </c>
      <c r="CB116" s="978"/>
      <c r="CC116" s="978"/>
      <c r="CD116" s="978"/>
      <c r="CE116" s="978"/>
      <c r="CF116" s="972" t="s">
        <v>441</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2403</v>
      </c>
      <c r="DH116" s="1017"/>
      <c r="DI116" s="1017"/>
      <c r="DJ116" s="1017"/>
      <c r="DK116" s="1018"/>
      <c r="DL116" s="1019">
        <v>1202</v>
      </c>
      <c r="DM116" s="1017"/>
      <c r="DN116" s="1017"/>
      <c r="DO116" s="1017"/>
      <c r="DP116" s="1018"/>
      <c r="DQ116" s="1019" t="s">
        <v>441</v>
      </c>
      <c r="DR116" s="1017"/>
      <c r="DS116" s="1017"/>
      <c r="DT116" s="1017"/>
      <c r="DU116" s="1018"/>
      <c r="DV116" s="1020" t="s">
        <v>452</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589260</v>
      </c>
      <c r="AB117" s="1035"/>
      <c r="AC117" s="1035"/>
      <c r="AD117" s="1035"/>
      <c r="AE117" s="1036"/>
      <c r="AF117" s="1037">
        <v>580206</v>
      </c>
      <c r="AG117" s="1035"/>
      <c r="AH117" s="1035"/>
      <c r="AI117" s="1035"/>
      <c r="AJ117" s="1036"/>
      <c r="AK117" s="1037">
        <v>614494</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441</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441</v>
      </c>
      <c r="DR117" s="1017"/>
      <c r="DS117" s="1017"/>
      <c r="DT117" s="1017"/>
      <c r="DU117" s="1018"/>
      <c r="DV117" s="1020" t="s">
        <v>128</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310</v>
      </c>
      <c r="AL118" s="943"/>
      <c r="AM118" s="943"/>
      <c r="AN118" s="943"/>
      <c r="AO118" s="944"/>
      <c r="AP118" s="1029" t="s">
        <v>435</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441</v>
      </c>
      <c r="BW118" s="1056"/>
      <c r="BX118" s="1056"/>
      <c r="BY118" s="1056"/>
      <c r="BZ118" s="1056"/>
      <c r="CA118" s="1056" t="s">
        <v>441</v>
      </c>
      <c r="CB118" s="1056"/>
      <c r="CC118" s="1056"/>
      <c r="CD118" s="1056"/>
      <c r="CE118" s="1056"/>
      <c r="CF118" s="972" t="s">
        <v>128</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441</v>
      </c>
      <c r="DM118" s="1017"/>
      <c r="DN118" s="1017"/>
      <c r="DO118" s="1017"/>
      <c r="DP118" s="1018"/>
      <c r="DQ118" s="1019" t="s">
        <v>128</v>
      </c>
      <c r="DR118" s="1017"/>
      <c r="DS118" s="1017"/>
      <c r="DT118" s="1017"/>
      <c r="DU118" s="1018"/>
      <c r="DV118" s="1020" t="s">
        <v>441</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441</v>
      </c>
      <c r="AL119" s="950"/>
      <c r="AM119" s="950"/>
      <c r="AN119" s="950"/>
      <c r="AO119" s="951"/>
      <c r="AP119" s="953" t="s">
        <v>128</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468</v>
      </c>
      <c r="BP119" s="1064"/>
      <c r="BQ119" s="1055">
        <v>8367607</v>
      </c>
      <c r="BR119" s="1056"/>
      <c r="BS119" s="1056"/>
      <c r="BT119" s="1056"/>
      <c r="BU119" s="1056"/>
      <c r="BV119" s="1056">
        <v>8374044</v>
      </c>
      <c r="BW119" s="1056"/>
      <c r="BX119" s="1056"/>
      <c r="BY119" s="1056"/>
      <c r="BZ119" s="1056"/>
      <c r="CA119" s="1056">
        <v>8303042</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441</v>
      </c>
      <c r="DH119" s="1042"/>
      <c r="DI119" s="1042"/>
      <c r="DJ119" s="1042"/>
      <c r="DK119" s="1043"/>
      <c r="DL119" s="1041" t="s">
        <v>128</v>
      </c>
      <c r="DM119" s="1042"/>
      <c r="DN119" s="1042"/>
      <c r="DO119" s="1042"/>
      <c r="DP119" s="1043"/>
      <c r="DQ119" s="1041" t="s">
        <v>452</v>
      </c>
      <c r="DR119" s="1042"/>
      <c r="DS119" s="1042"/>
      <c r="DT119" s="1042"/>
      <c r="DU119" s="1043"/>
      <c r="DV119" s="1044" t="s">
        <v>441</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441</v>
      </c>
      <c r="AG120" s="1017"/>
      <c r="AH120" s="1017"/>
      <c r="AI120" s="1017"/>
      <c r="AJ120" s="1018"/>
      <c r="AK120" s="1019" t="s">
        <v>441</v>
      </c>
      <c r="AL120" s="1017"/>
      <c r="AM120" s="1017"/>
      <c r="AN120" s="1017"/>
      <c r="AO120" s="1018"/>
      <c r="AP120" s="1020" t="s">
        <v>128</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4080227</v>
      </c>
      <c r="BR120" s="985"/>
      <c r="BS120" s="985"/>
      <c r="BT120" s="985"/>
      <c r="BU120" s="985"/>
      <c r="BV120" s="985">
        <v>7215820</v>
      </c>
      <c r="BW120" s="985"/>
      <c r="BX120" s="985"/>
      <c r="BY120" s="985"/>
      <c r="BZ120" s="985"/>
      <c r="CA120" s="985">
        <v>5268415</v>
      </c>
      <c r="CB120" s="985"/>
      <c r="CC120" s="985"/>
      <c r="CD120" s="985"/>
      <c r="CE120" s="985"/>
      <c r="CF120" s="999">
        <v>138.69999999999999</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2664651</v>
      </c>
      <c r="DH120" s="985"/>
      <c r="DI120" s="985"/>
      <c r="DJ120" s="985"/>
      <c r="DK120" s="985"/>
      <c r="DL120" s="985">
        <v>2572997</v>
      </c>
      <c r="DM120" s="985"/>
      <c r="DN120" s="985"/>
      <c r="DO120" s="985"/>
      <c r="DP120" s="985"/>
      <c r="DQ120" s="985">
        <v>2390830</v>
      </c>
      <c r="DR120" s="985"/>
      <c r="DS120" s="985"/>
      <c r="DT120" s="985"/>
      <c r="DU120" s="985"/>
      <c r="DV120" s="986">
        <v>63</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441</v>
      </c>
      <c r="AB121" s="1017"/>
      <c r="AC121" s="1017"/>
      <c r="AD121" s="1017"/>
      <c r="AE121" s="1018"/>
      <c r="AF121" s="1019" t="s">
        <v>441</v>
      </c>
      <c r="AG121" s="1017"/>
      <c r="AH121" s="1017"/>
      <c r="AI121" s="1017"/>
      <c r="AJ121" s="1018"/>
      <c r="AK121" s="1019" t="s">
        <v>441</v>
      </c>
      <c r="AL121" s="1017"/>
      <c r="AM121" s="1017"/>
      <c r="AN121" s="1017"/>
      <c r="AO121" s="1018"/>
      <c r="AP121" s="1020" t="s">
        <v>128</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1256048</v>
      </c>
      <c r="BR121" s="978"/>
      <c r="BS121" s="978"/>
      <c r="BT121" s="978"/>
      <c r="BU121" s="978"/>
      <c r="BV121" s="978">
        <v>1250372</v>
      </c>
      <c r="BW121" s="978"/>
      <c r="BX121" s="978"/>
      <c r="BY121" s="978"/>
      <c r="BZ121" s="978"/>
      <c r="CA121" s="978">
        <v>1449635</v>
      </c>
      <c r="CB121" s="978"/>
      <c r="CC121" s="978"/>
      <c r="CD121" s="978"/>
      <c r="CE121" s="978"/>
      <c r="CF121" s="972">
        <v>38.200000000000003</v>
      </c>
      <c r="CG121" s="973"/>
      <c r="CH121" s="973"/>
      <c r="CI121" s="973"/>
      <c r="CJ121" s="973"/>
      <c r="CK121" s="1068"/>
      <c r="CL121" s="1069"/>
      <c r="CM121" s="1069"/>
      <c r="CN121" s="1069"/>
      <c r="CO121" s="1070"/>
      <c r="CP121" s="1078" t="s">
        <v>410</v>
      </c>
      <c r="CQ121" s="1079"/>
      <c r="CR121" s="1079"/>
      <c r="CS121" s="1079"/>
      <c r="CT121" s="1079"/>
      <c r="CU121" s="1079"/>
      <c r="CV121" s="1079"/>
      <c r="CW121" s="1079"/>
      <c r="CX121" s="1079"/>
      <c r="CY121" s="1079"/>
      <c r="CZ121" s="1079"/>
      <c r="DA121" s="1079"/>
      <c r="DB121" s="1079"/>
      <c r="DC121" s="1079"/>
      <c r="DD121" s="1079"/>
      <c r="DE121" s="1079"/>
      <c r="DF121" s="1080"/>
      <c r="DG121" s="977">
        <v>93688</v>
      </c>
      <c r="DH121" s="978"/>
      <c r="DI121" s="978"/>
      <c r="DJ121" s="978"/>
      <c r="DK121" s="978"/>
      <c r="DL121" s="978">
        <v>50489</v>
      </c>
      <c r="DM121" s="978"/>
      <c r="DN121" s="978"/>
      <c r="DO121" s="978"/>
      <c r="DP121" s="978"/>
      <c r="DQ121" s="978">
        <v>36859</v>
      </c>
      <c r="DR121" s="978"/>
      <c r="DS121" s="978"/>
      <c r="DT121" s="978"/>
      <c r="DU121" s="978"/>
      <c r="DV121" s="979">
        <v>1</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441</v>
      </c>
      <c r="AG122" s="1017"/>
      <c r="AH122" s="1017"/>
      <c r="AI122" s="1017"/>
      <c r="AJ122" s="1018"/>
      <c r="AK122" s="1019" t="s">
        <v>441</v>
      </c>
      <c r="AL122" s="1017"/>
      <c r="AM122" s="1017"/>
      <c r="AN122" s="1017"/>
      <c r="AO122" s="1018"/>
      <c r="AP122" s="1020" t="s">
        <v>128</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6186780</v>
      </c>
      <c r="BR122" s="1056"/>
      <c r="BS122" s="1056"/>
      <c r="BT122" s="1056"/>
      <c r="BU122" s="1056"/>
      <c r="BV122" s="1056">
        <v>6078395</v>
      </c>
      <c r="BW122" s="1056"/>
      <c r="BX122" s="1056"/>
      <c r="BY122" s="1056"/>
      <c r="BZ122" s="1056"/>
      <c r="CA122" s="1056">
        <v>5936536</v>
      </c>
      <c r="CB122" s="1056"/>
      <c r="CC122" s="1056"/>
      <c r="CD122" s="1056"/>
      <c r="CE122" s="1056"/>
      <c r="CF122" s="1076">
        <v>156.30000000000001</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441</v>
      </c>
      <c r="DH122" s="978"/>
      <c r="DI122" s="978"/>
      <c r="DJ122" s="978"/>
      <c r="DK122" s="978"/>
      <c r="DL122" s="978" t="s">
        <v>441</v>
      </c>
      <c r="DM122" s="978"/>
      <c r="DN122" s="978"/>
      <c r="DO122" s="978"/>
      <c r="DP122" s="978"/>
      <c r="DQ122" s="978" t="s">
        <v>128</v>
      </c>
      <c r="DR122" s="978"/>
      <c r="DS122" s="978"/>
      <c r="DT122" s="978"/>
      <c r="DU122" s="978"/>
      <c r="DV122" s="979" t="s">
        <v>128</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441</v>
      </c>
      <c r="AB123" s="1017"/>
      <c r="AC123" s="1017"/>
      <c r="AD123" s="1017"/>
      <c r="AE123" s="1018"/>
      <c r="AF123" s="1019" t="s">
        <v>441</v>
      </c>
      <c r="AG123" s="1017"/>
      <c r="AH123" s="1017"/>
      <c r="AI123" s="1017"/>
      <c r="AJ123" s="1018"/>
      <c r="AK123" s="1019" t="s">
        <v>452</v>
      </c>
      <c r="AL123" s="1017"/>
      <c r="AM123" s="1017"/>
      <c r="AN123" s="1017"/>
      <c r="AO123" s="1018"/>
      <c r="AP123" s="1020" t="s">
        <v>441</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478</v>
      </c>
      <c r="BP123" s="1064"/>
      <c r="BQ123" s="1123">
        <v>11523055</v>
      </c>
      <c r="BR123" s="1124"/>
      <c r="BS123" s="1124"/>
      <c r="BT123" s="1124"/>
      <c r="BU123" s="1124"/>
      <c r="BV123" s="1124">
        <v>14544587</v>
      </c>
      <c r="BW123" s="1124"/>
      <c r="BX123" s="1124"/>
      <c r="BY123" s="1124"/>
      <c r="BZ123" s="1124"/>
      <c r="CA123" s="1124">
        <v>12654586</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128</v>
      </c>
      <c r="DH123" s="1017"/>
      <c r="DI123" s="1017"/>
      <c r="DJ123" s="1017"/>
      <c r="DK123" s="1018"/>
      <c r="DL123" s="1019" t="s">
        <v>128</v>
      </c>
      <c r="DM123" s="1017"/>
      <c r="DN123" s="1017"/>
      <c r="DO123" s="1017"/>
      <c r="DP123" s="1018"/>
      <c r="DQ123" s="1019" t="s">
        <v>441</v>
      </c>
      <c r="DR123" s="1017"/>
      <c r="DS123" s="1017"/>
      <c r="DT123" s="1017"/>
      <c r="DU123" s="1018"/>
      <c r="DV123" s="1020" t="s">
        <v>441</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441</v>
      </c>
      <c r="AB124" s="1017"/>
      <c r="AC124" s="1017"/>
      <c r="AD124" s="1017"/>
      <c r="AE124" s="1018"/>
      <c r="AF124" s="1019" t="s">
        <v>441</v>
      </c>
      <c r="AG124" s="1017"/>
      <c r="AH124" s="1017"/>
      <c r="AI124" s="1017"/>
      <c r="AJ124" s="1018"/>
      <c r="AK124" s="1019" t="s">
        <v>128</v>
      </c>
      <c r="AL124" s="1017"/>
      <c r="AM124" s="1017"/>
      <c r="AN124" s="1017"/>
      <c r="AO124" s="1018"/>
      <c r="AP124" s="1020" t="s">
        <v>128</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441</v>
      </c>
      <c r="BR124" s="1086"/>
      <c r="BS124" s="1086"/>
      <c r="BT124" s="1086"/>
      <c r="BU124" s="1086"/>
      <c r="BV124" s="1086" t="s">
        <v>128</v>
      </c>
      <c r="BW124" s="1086"/>
      <c r="BX124" s="1086"/>
      <c r="BY124" s="1086"/>
      <c r="BZ124" s="1086"/>
      <c r="CA124" s="1086" t="s">
        <v>441</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441</v>
      </c>
      <c r="DH124" s="1042"/>
      <c r="DI124" s="1042"/>
      <c r="DJ124" s="1042"/>
      <c r="DK124" s="1043"/>
      <c r="DL124" s="1041" t="s">
        <v>441</v>
      </c>
      <c r="DM124" s="1042"/>
      <c r="DN124" s="1042"/>
      <c r="DO124" s="1042"/>
      <c r="DP124" s="1043"/>
      <c r="DQ124" s="1041" t="s">
        <v>441</v>
      </c>
      <c r="DR124" s="1042"/>
      <c r="DS124" s="1042"/>
      <c r="DT124" s="1042"/>
      <c r="DU124" s="1043"/>
      <c r="DV124" s="1044" t="s">
        <v>441</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441</v>
      </c>
      <c r="AB125" s="1017"/>
      <c r="AC125" s="1017"/>
      <c r="AD125" s="1017"/>
      <c r="AE125" s="1018"/>
      <c r="AF125" s="1019" t="s">
        <v>441</v>
      </c>
      <c r="AG125" s="1017"/>
      <c r="AH125" s="1017"/>
      <c r="AI125" s="1017"/>
      <c r="AJ125" s="1018"/>
      <c r="AK125" s="1019" t="s">
        <v>441</v>
      </c>
      <c r="AL125" s="1017"/>
      <c r="AM125" s="1017"/>
      <c r="AN125" s="1017"/>
      <c r="AO125" s="1018"/>
      <c r="AP125" s="1020" t="s">
        <v>441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441</v>
      </c>
      <c r="DH125" s="985"/>
      <c r="DI125" s="985"/>
      <c r="DJ125" s="985"/>
      <c r="DK125" s="985"/>
      <c r="DL125" s="985" t="s">
        <v>441</v>
      </c>
      <c r="DM125" s="985"/>
      <c r="DN125" s="985"/>
      <c r="DO125" s="985"/>
      <c r="DP125" s="985"/>
      <c r="DQ125" s="985" t="s">
        <v>441</v>
      </c>
      <c r="DR125" s="985"/>
      <c r="DS125" s="985"/>
      <c r="DT125" s="985"/>
      <c r="DU125" s="985"/>
      <c r="DV125" s="986" t="s">
        <v>128</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1202</v>
      </c>
      <c r="AB126" s="1017"/>
      <c r="AC126" s="1017"/>
      <c r="AD126" s="1017"/>
      <c r="AE126" s="1018"/>
      <c r="AF126" s="1019">
        <v>1202</v>
      </c>
      <c r="AG126" s="1017"/>
      <c r="AH126" s="1017"/>
      <c r="AI126" s="1017"/>
      <c r="AJ126" s="1018"/>
      <c r="AK126" s="1019" t="s">
        <v>452</v>
      </c>
      <c r="AL126" s="1017"/>
      <c r="AM126" s="1017"/>
      <c r="AN126" s="1017"/>
      <c r="AO126" s="1018"/>
      <c r="AP126" s="1020" t="s">
        <v>452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441</v>
      </c>
      <c r="DH126" s="978"/>
      <c r="DI126" s="978"/>
      <c r="DJ126" s="978"/>
      <c r="DK126" s="978"/>
      <c r="DL126" s="978" t="s">
        <v>128</v>
      </c>
      <c r="DM126" s="978"/>
      <c r="DN126" s="978"/>
      <c r="DO126" s="978"/>
      <c r="DP126" s="978"/>
      <c r="DQ126" s="978" t="s">
        <v>441</v>
      </c>
      <c r="DR126" s="978"/>
      <c r="DS126" s="978"/>
      <c r="DT126" s="978"/>
      <c r="DU126" s="978"/>
      <c r="DV126" s="979" t="s">
        <v>441</v>
      </c>
      <c r="DW126" s="979"/>
      <c r="DX126" s="979"/>
      <c r="DY126" s="979"/>
      <c r="DZ126" s="980"/>
    </row>
    <row r="127" spans="1:130" s="248"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441</v>
      </c>
      <c r="AG127" s="1017"/>
      <c r="AH127" s="1017"/>
      <c r="AI127" s="1017"/>
      <c r="AJ127" s="1018"/>
      <c r="AK127" s="1019" t="s">
        <v>128</v>
      </c>
      <c r="AL127" s="1017"/>
      <c r="AM127" s="1017"/>
      <c r="AN127" s="1017"/>
      <c r="AO127" s="1018"/>
      <c r="AP127" s="1020" t="s">
        <v>452</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441</v>
      </c>
      <c r="DH127" s="978"/>
      <c r="DI127" s="978"/>
      <c r="DJ127" s="978"/>
      <c r="DK127" s="978"/>
      <c r="DL127" s="978" t="s">
        <v>128</v>
      </c>
      <c r="DM127" s="978"/>
      <c r="DN127" s="978"/>
      <c r="DO127" s="978"/>
      <c r="DP127" s="978"/>
      <c r="DQ127" s="978" t="s">
        <v>128</v>
      </c>
      <c r="DR127" s="978"/>
      <c r="DS127" s="978"/>
      <c r="DT127" s="978"/>
      <c r="DU127" s="978"/>
      <c r="DV127" s="979" t="s">
        <v>441</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93980</v>
      </c>
      <c r="AB128" s="1106"/>
      <c r="AC128" s="1106"/>
      <c r="AD128" s="1106"/>
      <c r="AE128" s="1107"/>
      <c r="AF128" s="1108">
        <v>103526</v>
      </c>
      <c r="AG128" s="1106"/>
      <c r="AH128" s="1106"/>
      <c r="AI128" s="1106"/>
      <c r="AJ128" s="1107"/>
      <c r="AK128" s="1108">
        <v>111066</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441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441</v>
      </c>
      <c r="DR128" s="1098"/>
      <c r="DS128" s="1098"/>
      <c r="DT128" s="1098"/>
      <c r="DU128" s="1098"/>
      <c r="DV128" s="1099" t="s">
        <v>452</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4117600</v>
      </c>
      <c r="AB129" s="1017"/>
      <c r="AC129" s="1017"/>
      <c r="AD129" s="1017"/>
      <c r="AE129" s="1018"/>
      <c r="AF129" s="1019">
        <v>4098330</v>
      </c>
      <c r="AG129" s="1017"/>
      <c r="AH129" s="1017"/>
      <c r="AI129" s="1017"/>
      <c r="AJ129" s="1018"/>
      <c r="AK129" s="1019">
        <v>4277539</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441</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471096</v>
      </c>
      <c r="AB130" s="1017"/>
      <c r="AC130" s="1017"/>
      <c r="AD130" s="1017"/>
      <c r="AE130" s="1018"/>
      <c r="AF130" s="1019">
        <v>463090</v>
      </c>
      <c r="AG130" s="1017"/>
      <c r="AH130" s="1017"/>
      <c r="AI130" s="1017"/>
      <c r="AJ130" s="1018"/>
      <c r="AK130" s="1019">
        <v>480141</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0.5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3646504</v>
      </c>
      <c r="AB131" s="1042"/>
      <c r="AC131" s="1042"/>
      <c r="AD131" s="1042"/>
      <c r="AE131" s="1043"/>
      <c r="AF131" s="1041">
        <v>3635240</v>
      </c>
      <c r="AG131" s="1042"/>
      <c r="AH131" s="1042"/>
      <c r="AI131" s="1042"/>
      <c r="AJ131" s="1043"/>
      <c r="AK131" s="1041">
        <v>3797398</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t="s">
        <v>441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0.66321057100000003</v>
      </c>
      <c r="AB132" s="1158"/>
      <c r="AC132" s="1158"/>
      <c r="AD132" s="1158"/>
      <c r="AE132" s="1159"/>
      <c r="AF132" s="1160">
        <v>0.37384051699999998</v>
      </c>
      <c r="AG132" s="1158"/>
      <c r="AH132" s="1158"/>
      <c r="AI132" s="1158"/>
      <c r="AJ132" s="1159"/>
      <c r="AK132" s="1160">
        <v>0.61323569499999997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0.7</v>
      </c>
      <c r="AB133" s="1141"/>
      <c r="AC133" s="1141"/>
      <c r="AD133" s="1141"/>
      <c r="AE133" s="1142"/>
      <c r="AF133" s="1140">
        <v>0.5</v>
      </c>
      <c r="AG133" s="1141"/>
      <c r="AH133" s="1141"/>
      <c r="AI133" s="1141"/>
      <c r="AJ133" s="1142"/>
      <c r="AK133" s="1140">
        <v>0.5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npGuJ+HrYla1xJC9FROhTvoZBuj3bUJmpBZFqvh2wigw9PHhJf1qs9Cxj6715wNzv8Agz45H/eTeoj1ensIA==" saltValue="NaOAqAozCq6qtHxVSKbt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nIY5mjTzQuewLtcoYAKv4drqgRojVoSAOgV2NFHDx+6Ex3A8tFuH1TtIkrGfs39KL8uaR6lY+RhNh/asEIjTQ==" saltValue="I29O8AvWtmk7hdltIQFo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qDfuvFMsp9SmFFuWM4wgSSpjp8/sBHCM8+PpFU3h1sVV543vzl107PYr3im2A78r/wRCdemv1cq9bcwe5AF/w==" saltValue="QWl9fOJ1c9v52r4KsYNnk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1287490</v>
      </c>
      <c r="AP9" s="314">
        <v>69802</v>
      </c>
      <c r="AQ9" s="315">
        <v>90403</v>
      </c>
      <c r="AR9" s="316">
        <v>-22.8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217820</v>
      </c>
      <c r="AP10" s="317">
        <v>11809</v>
      </c>
      <c r="AQ10" s="318">
        <v>12167</v>
      </c>
      <c r="AR10" s="319">
        <v>-2.9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t="s">
        <v>516</v>
      </c>
      <c r="AP11" s="317" t="s">
        <v>516</v>
      </c>
      <c r="AQ11" s="318">
        <v>380</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516</v>
      </c>
      <c r="AP12" s="317" t="s">
        <v>516</v>
      </c>
      <c r="AQ12" s="318">
        <v>15</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89903</v>
      </c>
      <c r="AP13" s="317">
        <v>4874</v>
      </c>
      <c r="AQ13" s="318">
        <v>3760</v>
      </c>
      <c r="AR13" s="319">
        <v>29.6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42019</v>
      </c>
      <c r="AP14" s="317">
        <v>2278</v>
      </c>
      <c r="AQ14" s="318">
        <v>1994</v>
      </c>
      <c r="AR14" s="319">
        <v>14.2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-93689</v>
      </c>
      <c r="AP15" s="317">
        <v>-5079</v>
      </c>
      <c r="AQ15" s="318">
        <v>-7282</v>
      </c>
      <c r="AR15" s="319">
        <v>-30.3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1543543</v>
      </c>
      <c r="AP16" s="317">
        <v>83684</v>
      </c>
      <c r="AQ16" s="318">
        <v>101438</v>
      </c>
      <c r="AR16" s="319">
        <v>-17.5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8.02</v>
      </c>
      <c r="AP21" s="331">
        <v>9.1999999999999993</v>
      </c>
      <c r="AQ21" s="332">
        <v>-1.18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91.9</v>
      </c>
      <c r="AP22" s="336">
        <v>97</v>
      </c>
      <c r="AQ22" s="337">
        <v>-5.0999999999999996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391897</v>
      </c>
      <c r="AP32" s="345">
        <v>21247</v>
      </c>
      <c r="AQ32" s="346">
        <v>48014</v>
      </c>
      <c r="AR32" s="347">
        <v>-55.7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212026</v>
      </c>
      <c r="AP35" s="345">
        <v>11495</v>
      </c>
      <c r="AQ35" s="346">
        <v>14725</v>
      </c>
      <c r="AR35" s="347">
        <v>-21.9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10571</v>
      </c>
      <c r="AP36" s="345">
        <v>573</v>
      </c>
      <c r="AQ36" s="346">
        <v>3255</v>
      </c>
      <c r="AR36" s="347">
        <v>-82.4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t="s">
        <v>516</v>
      </c>
      <c r="AP37" s="345" t="s">
        <v>516</v>
      </c>
      <c r="AQ37" s="346">
        <v>482</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516</v>
      </c>
      <c r="AP38" s="348" t="s">
        <v>516</v>
      </c>
      <c r="AQ38" s="349">
        <v>3</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-111066</v>
      </c>
      <c r="AP39" s="345">
        <v>-6021</v>
      </c>
      <c r="AQ39" s="346">
        <v>-3561</v>
      </c>
      <c r="AR39" s="347">
        <v>69.099999999999994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-480141</v>
      </c>
      <c r="AP40" s="345">
        <v>-26031</v>
      </c>
      <c r="AQ40" s="346">
        <v>-44235</v>
      </c>
      <c r="AR40" s="347">
        <v>-41.2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23287</v>
      </c>
      <c r="AP41" s="345">
        <v>1263</v>
      </c>
      <c r="AQ41" s="346">
        <v>18685</v>
      </c>
      <c r="AR41" s="347">
        <v>-93.2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3319052</v>
      </c>
      <c r="AN51" s="367">
        <v>172903</v>
      </c>
      <c r="AO51" s="368">
        <v>-56.8</v>
      </c>
      <c r="AP51" s="369">
        <v>67293</v>
      </c>
      <c r="AQ51" s="370">
        <v>-3.1</v>
      </c>
      <c r="AR51" s="371">
        <v>-53.7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742065</v>
      </c>
      <c r="AN52" s="375">
        <v>38657</v>
      </c>
      <c r="AO52" s="376">
        <v>341.3</v>
      </c>
      <c r="AP52" s="377">
        <v>35076</v>
      </c>
      <c r="AQ52" s="378">
        <v>-8.1999999999999993</v>
      </c>
      <c r="AR52" s="379">
        <v>349.5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2327427</v>
      </c>
      <c r="AN53" s="367">
        <v>122606</v>
      </c>
      <c r="AO53" s="368">
        <v>-29.1</v>
      </c>
      <c r="AP53" s="369">
        <v>67343</v>
      </c>
      <c r="AQ53" s="370">
        <v>0.1</v>
      </c>
      <c r="AR53" s="371">
        <v>-29.2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544960</v>
      </c>
      <c r="AN54" s="375">
        <v>28708</v>
      </c>
      <c r="AO54" s="376">
        <v>-25.7</v>
      </c>
      <c r="AP54" s="377">
        <v>32865</v>
      </c>
      <c r="AQ54" s="378">
        <v>-6.3</v>
      </c>
      <c r="AR54" s="379">
        <v>-19.399999999999999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2251528</v>
      </c>
      <c r="AN55" s="367">
        <v>119546</v>
      </c>
      <c r="AO55" s="368">
        <v>-2.5</v>
      </c>
      <c r="AP55" s="369">
        <v>73475</v>
      </c>
      <c r="AQ55" s="370">
        <v>9.1</v>
      </c>
      <c r="AR55" s="371">
        <v>-11.6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588058</v>
      </c>
      <c r="AN56" s="375">
        <v>31223</v>
      </c>
      <c r="AO56" s="376">
        <v>8.8000000000000007</v>
      </c>
      <c r="AP56" s="377">
        <v>43072</v>
      </c>
      <c r="AQ56" s="378">
        <v>31.1</v>
      </c>
      <c r="AR56" s="379">
        <v>-22.3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1645423</v>
      </c>
      <c r="AN57" s="367">
        <v>87915</v>
      </c>
      <c r="AO57" s="368">
        <v>-26.5</v>
      </c>
      <c r="AP57" s="369">
        <v>87464</v>
      </c>
      <c r="AQ57" s="370">
        <v>19</v>
      </c>
      <c r="AR57" s="371">
        <v>-45.5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556206</v>
      </c>
      <c r="AN58" s="375">
        <v>29718</v>
      </c>
      <c r="AO58" s="376">
        <v>-4.8</v>
      </c>
      <c r="AP58" s="377">
        <v>47479</v>
      </c>
      <c r="AQ58" s="378">
        <v>10.199999999999999</v>
      </c>
      <c r="AR58" s="379">
        <v>-15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1059951</v>
      </c>
      <c r="AN59" s="367">
        <v>57465</v>
      </c>
      <c r="AO59" s="368">
        <v>-34.6</v>
      </c>
      <c r="AP59" s="369">
        <v>96248</v>
      </c>
      <c r="AQ59" s="370">
        <v>10</v>
      </c>
      <c r="AR59" s="371">
        <v>-44.6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347691</v>
      </c>
      <c r="AN60" s="375">
        <v>18850</v>
      </c>
      <c r="AO60" s="376">
        <v>-36.6</v>
      </c>
      <c r="AP60" s="377">
        <v>55768</v>
      </c>
      <c r="AQ60" s="378">
        <v>17.5</v>
      </c>
      <c r="AR60" s="379">
        <v>-54.1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2120676</v>
      </c>
      <c r="AN61" s="382">
        <v>112087</v>
      </c>
      <c r="AO61" s="383">
        <v>-29.9</v>
      </c>
      <c r="AP61" s="384">
        <v>78365</v>
      </c>
      <c r="AQ61" s="385">
        <v>7</v>
      </c>
      <c r="AR61" s="371">
        <v>-36.9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555796</v>
      </c>
      <c r="AN62" s="375">
        <v>29431</v>
      </c>
      <c r="AO62" s="376">
        <v>56.6</v>
      </c>
      <c r="AP62" s="377">
        <v>42852</v>
      </c>
      <c r="AQ62" s="378">
        <v>8.9</v>
      </c>
      <c r="AR62" s="379">
        <v>47.7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EK1SbJhBDj8VX29MDTchKOy5MrylIU2QB1uSGPrcxT4AlRG2OCAnM9YsXPXWxivfokqi15trCsathLoaf9+ow==" saltValue="QY1LnAtuG8yLAbFJUwKMo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oeYPrBRkQC83bfsAt12YBCW89147GV+TgFvgI6RX1v5qlr2X31YGsz/GYwmU2VfW2///AHriYrmAsxHwgUV8wA==" saltValue="N5kvdHcvzIw30slcZaJh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XvWyDFNCjSc1/5mA0GdkShsUtWyb/ur56MHjRbNGgkFFpEQl5WQVglrUsLqk3hsZLhd0NPHRVZM+TgX5+hWoIw==" saltValue="X9LyyRXBXQGLvmR6p93P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35.89</v>
      </c>
      <c r="G47" s="12">
        <v>33.78</v>
      </c>
      <c r="H47" s="12">
        <v>32.22</v>
      </c>
      <c r="I47" s="12">
        <v>32.299999999999997</v>
      </c>
      <c r="J47" s="13">
        <v>35.25</v>
      </c>
    </row>
    <row r="48" spans="2:10" ht="57.75" customHeight="1" x14ac:dyDescent="0.15">
      <c r="B48" s="14"/>
      <c r="C48" s="1202" t="s">
        <v>4</v>
      </c>
      <c r="D48" s="1202"/>
      <c r="E48" s="1203"/>
      <c r="F48" s="15">
        <v>14.11</v>
      </c>
      <c r="G48" s="16">
        <v>7.7</v>
      </c>
      <c r="H48" s="16">
        <v>11.13</v>
      </c>
      <c r="I48" s="16">
        <v>8.83</v>
      </c>
      <c r="J48" s="17">
        <v>5.84</v>
      </c>
    </row>
    <row r="49" spans="2:10" ht="57.75" customHeight="1" thickBot="1" x14ac:dyDescent="0.2">
      <c r="B49" s="18"/>
      <c r="C49" s="1204" t="s">
        <v>5</v>
      </c>
      <c r="D49" s="1204"/>
      <c r="E49" s="1205"/>
      <c r="F49" s="19" t="s">
        <v>563</v>
      </c>
      <c r="G49" s="20" t="s">
        <v>564</v>
      </c>
      <c r="H49" s="20">
        <v>2.16</v>
      </c>
      <c r="I49" s="20" t="s">
        <v>565</v>
      </c>
      <c r="J49" s="21">
        <v>1.69</v>
      </c>
    </row>
    <row r="50" spans="2:10" ht="13.5" customHeight="1" x14ac:dyDescent="0.15"/>
  </sheetData>
  <sheetProtection algorithmName="SHA-512" hashValue="QR38cTQJ44BSmYdQwf6zlDNloLjWjWbqAwZ1sxdpvzUzqSagmL7kxCABzibPbSx97tqAaxXXiO+JVIeKRD0nbw==" saltValue="1g0wtyDTnGdBIDuJeKC7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2022-03-09T01:31:48Z</cp:lastPrinted>
  <dcterms:created xsi:type="dcterms:W3CDTF">2022-02-02T03:37:47Z</dcterms:created>
  <dcterms:modified xsi:type="dcterms:W3CDTF">2022-03-09T01:55:38Z</dcterms:modified>
  <cp:category/>
</cp:coreProperties>
</file>