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alcChain>
</file>

<file path=xl/sharedStrings.xml><?xml version="1.0" encoding="utf-8"?>
<sst xmlns="http://schemas.openxmlformats.org/spreadsheetml/2006/main" count="1027" uniqueCount="560">
  <si>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</si>
  <si>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</si>
  <si>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</si>
  <si>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</si>
  <si>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</si>
  <si>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</si>
  <si>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</si>
  <si>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</si>
  <si>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</si>
  <si>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</si>
  <si>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</si>
  <si>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</si>
  <si>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</si>
  <si>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</si>
  <si>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</si>
  <si>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</si>
  <si>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</si>
  <si>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</si>
  <si>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</si>
  <si>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</si>
  <si>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</si>
  <si>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</si>
  <si>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</si>
  <si>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</si>
  <si>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</si>
  <si>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</si>
  <si>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</si>
  <si>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</si>
  <si>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</si>
  <si>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</si>
  <si>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</si>
  <si>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</si>
  <si>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</si>
  <si>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</si>
  <si>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</si>
  <si>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</si>
  <si>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</si>
  <si>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</si>
  <si>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</si>
  <si>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</si>
  <si>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</si>
  <si>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</si>
  <si>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</si>
  <si>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</si>
  <si>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</si>
  <si>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</si>
  <si>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</si>
  <si>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</si>
  <si>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</si>
  <si>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</si>
  <si>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</si>
  <si>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</si>
  <si>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</si>
  <si>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</si>
  <si>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</si>
  <si>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</si>
  <si>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</si>
  <si>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</si>
  <si>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</si>
  <si>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</si>
  <si>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</si>
  <si>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</si>
  <si>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</si>
  <si>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</si>
  <si>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</si>
  <si>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</si>
  <si>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</si>
  <si>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</si>
  <si>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</si>
  <si>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</si>
  <si>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</si>
  <si>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</si>
  <si>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</si>
  <si>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</si>
  <si>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</si>
  <si>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</si>
  <si>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</si>
  <si>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</si>
  <si>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</si>
  <si>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</si>
  <si>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</si>
  <si>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</si>
  <si>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</si>
  <si>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</si>
  <si>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</si>
  <si>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</si>
  <si>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</si>
  <si>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</si>
  <si>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</si>
  <si>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</si>
  <si>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</si>
  <si>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</si>
  <si>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</si>
  <si>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</si>
  <si>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</si>
  <si>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</si>
  <si>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</si>
  <si>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</si>
  <si>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</si>
  <si>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</si>
  <si>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</si>
  <si>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</si>
  <si>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</si>
  <si>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</si>
  <si>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</si>
  <si>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</si>
  <si>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</si>
  <si>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</si>
  <si>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</si>
  <si>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</si>
  <si>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</si>
  <si>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</si>
  <si>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</si>
  <si>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</si>
  <si>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</si>
  <si>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</si>
  <si>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</si>
  <si>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</si>
  <si>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</si>
  <si>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</si>
  <si>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</si>
  <si>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</si>
  <si>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</si>
  <si>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</si>
  <si>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</si>
  <si>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</si>
  <si>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</si>
  <si>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</si>
  <si>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</si>
  <si>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</si>
  <si>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</si>
  <si>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</si>
  <si>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</si>
  <si>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</si>
  <si>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</si>
  <si>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</si>
  <si>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</si>
  <si>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</si>
  <si>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</si>
  <si>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</si>
  <si>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</si>
  <si>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</si>
  <si>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</si>
  <si>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</si>
  <si>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</si>
  <si>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</si>
  <si>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</si>
  <si>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</si>
  <si>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</si>
  <si>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</si>
  <si>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</si>
  <si>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</si>
  <si>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</si>
  <si>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</si>
  <si>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</si>
  <si>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</si>
  <si>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</si>
  <si>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</si>
  <si>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</si>
  <si>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</si>
  <si>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</si>
  <si>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</si>
  <si>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</si>
  <si>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</si>
  <si>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</si>
  <si>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</si>
  <si>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</si>
  <si>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</si>
  <si>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</si>
  <si>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</si>
  <si>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</si>
  <si>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</si>
  <si>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</si>
  <si>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</si>
  <si>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</si>
  <si>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</si>
  <si>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</si>
  <si>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</si>
  <si>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</si>
  <si>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</si>
  <si>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</si>
  <si>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</si>
  <si>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</si>
  <si>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</si>
  <si>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</si>
  <si>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</si>
  <si>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</si>
  <si>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</si>
  <si>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</si>
  <si>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</si>
  <si>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宮城県七ケ浜町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</si>
  <si>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</si>
  <si>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</si>
  <si>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</si>
  <si>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</si>
  <si>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</si>
  <si>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</si>
  <si>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</si>
  <si>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</si>
  <si>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</si>
  <si>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</si>
  <si>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</si>
  <si>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</si>
  <si>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</si>
  <si>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</si>
  <si>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</si>
  <si>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</si>
  <si>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</si>
  <si>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</si>
  <si>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</si>
  <si>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</si>
  <si>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</si>
  <si>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</si>
  <si>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</si>
  <si>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</si>
  <si>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</si>
  <si>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</si>
  <si>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</si>
  <si>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</si>
  <si>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</si>
  <si>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</si>
  <si>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</si>
  <si>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</si>
  <si>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</si>
  <si>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</si>
  <si>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</si>
  <si>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</si>
  <si>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</si>
  <si>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</si>
  <si>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</si>
  <si>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</si>
  <si>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</si>
  <si>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</si>
  <si>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</si>
  <si>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</si>
  <si>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</si>
  <si>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</si>
  <si>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</si>
  <si>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</si>
  <si>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</si>
  <si>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</si>
  <si>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</si>
  <si>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</si>
  <si>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</si>
  <si>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</si>
  <si>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</si>
  <si>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</si>
  <si>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</si>
  <si>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</si>
  <si>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</si>
  <si>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</si>
  <si>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</si>
  <si>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</si>
  <si>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</si>
  <si>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</si>
  <si>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</si>
  <si>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</si>
  <si>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</si>
  <si>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</si>
  <si>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</si>
  <si>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</si>
  <si>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</si>
  <si>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</si>
  <si>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</si>
  <si>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</si>
  <si>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</si>
  <si>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</si>
  <si>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</si>
  <si>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</si>
  <si>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</si>
  <si>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</si>
  <si>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</si>
  <si>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</si>
  <si>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</si>
  <si>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</si>
  <si>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</si>
  <si>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</si>
  <si>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</si>
  <si>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</si>
  <si>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</si>
  <si>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</si>
  <si>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</si>
  <si>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</si>
  <si>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</si>
  <si>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</si>
  <si>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</si>
  <si>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</si>
  <si>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</si>
  <si>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</si>
  <si>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</si>
  <si>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</si>
  <si>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</si>
  <si>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</si>
  <si>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</si>
  <si>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</si>
  <si>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</si>
  <si>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</si>
  <si>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</si>
  <si>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</si>
  <si>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</si>
  <si>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</si>
  <si>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</si>
  <si>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</si>
  <si>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</si>
  <si>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</si>
  <si>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</si>
  <si>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</si>
  <si>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</si>
  <si>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</si>
  <si>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</si>
  <si>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</si>
  <si>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</si>
  <si>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</si>
  <si>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</si>
  <si>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</si>
  <si>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</si>
  <si>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</si>
  <si>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</si>
  <si>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</si>
  <si>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</si>
  <si>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</si>
  <si>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</si>
  <si>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</si>
  <si>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</si>
  <si>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</si>
  <si>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</si>
  <si>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</si>
  <si>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</si>
  <si>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</si>
  <si>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</si>
  <si>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</si>
  <si>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</si>
  <si>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</si>
  <si>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</si>
  <si>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</si>
  <si>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</si>
  <si>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</si>
  <si>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</si>
  <si>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宮城県七ケ浜町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</si>
  <si>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</si>
  <si>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</si>
  <si>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</si>
  <si>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</si>
  <si>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</si>
  <si>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</si>
  <si>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</si>
  <si>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</si>
  <si>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</si>
  <si>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</si>
  <si>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</si>
  <si>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</si>
  <si>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</si>
  <si>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</si>
  <si>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</si>
  <si>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</si>
  <si>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</si>
  <si>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</si>
  <si>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</si>
  <si>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</si>
  <si>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</si>
  <si>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</si>
  <si>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</si>
  <si>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</si>
  <si>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</si>
  <si>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</si>
  <si>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</si>
  <si>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</si>
  <si>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</si>
  <si>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</si>
  <si>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</si>
  <si>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</si>
  <si>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</si>
  <si>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</si>
  <si>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</si>
  <si>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</si>
  <si>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</si>
  <si>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</si>
  <si>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</si>
  <si>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</si>
  <si>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</si>
  <si>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</si>
  <si>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</si>
  <si>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</si>
  <si>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</si>
  <si>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</si>
  <si>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</si>
  <si>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</si>
  <si>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</si>
  <si>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</si>
  <si>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</si>
  <si>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</si>
  <si>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</si>
  <si>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</si>
  <si>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</si>
  <si>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</si>
  <si>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</si>
  <si>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</si>
  <si>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</si>
  <si>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</si>
  <si>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</si>
  <si>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</si>
  <si>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</si>
  <si>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</si>
  <si>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</si>
  <si>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</si>
  <si>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</si>
  <si>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</si>
  <si>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</si>
  <si>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</si>
  <si>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</si>
  <si>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</si>
  <si>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</si>
  <si>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</si>
  <si>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</si>
  <si>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</si>
  <si>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</si>
  <si>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</si>
  <si>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</si>
  <si>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</si>
  <si>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</si>
  <si>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</si>
  <si>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</si>
  <si>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</si>
  <si>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</si>
  <si>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</si>
  <si>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</si>
  <si>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</si>
  <si>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</si>
  <si>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</si>
  <si>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</si>
  <si>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</si>
  <si>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</si>
  <si>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</si>
  <si>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</si>
  <si>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</si>
  <si>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</si>
  <si>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</si>
  <si>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</si>
  <si>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</si>
  <si>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</si>
  <si>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</si>
  <si>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</si>
  <si>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</si>
  <si>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</si>
  <si>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</si>
  <si>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</si>
  <si>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</si>
  <si>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</si>
  <si>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</si>
  <si>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</si>
  <si>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</si>
  <si>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</si>
  <si>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</si>
  <si>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</si>
  <si>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</si>
  <si>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</si>
  <si>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</si>
  <si>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</si>
  <si>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</si>
  <si>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</si>
  <si>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</si>
  <si>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</si>
  <si>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</si>
  <si>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</si>
  <si>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</si>
  <si>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</si>
  <si>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</si>
  <si>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</si>
  <si>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</si>
  <si>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</si>
  <si>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</si>
  <si>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</si>
  <si>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</si>
  <si>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</si>
  <si>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</si>
  <si>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</si>
  <si>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</si>
  <si>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</si>
  <si>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</si>
  <si>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</si>
  <si>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</si>
  <si>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</si>
  <si>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</si>
  <si>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</si>
  <si>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</si>
  <si>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</si>
  <si>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</si>
  <si>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</si>
  <si>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</si>
  <si>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</si>
  <si>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</si>
  <si>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</si>
  <si>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</si>
  <si>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</si>
  <si>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</si>
  <si>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</si>
  <si>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</si>
  <si>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</si>
  <si>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</si>
  <si>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</si>
  <si>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</si>
  <si>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</si>
  <si>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</si>
  <si>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</si>
  <si>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</si>
  <si>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</si>
  <si>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</si>
  <si>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</si>
  <si>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</si>
  <si>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</si>
  <si>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</si>
  <si>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</si>
  <si>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</si>
  <si>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</si>
  <si>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</si>
  <si>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</si>
  <si>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</si>
  <si>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</si>
  <si>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</si>
  <si>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</si>
  <si>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</si>
  <si>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</si>
  <si>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</si>
  <si>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</si>
  <si>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</si>
  <si>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</si>
  <si>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</si>
  <si>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18.43</t>
  </si>
  <si>
    <t>▲ 13.57</t>
  </si>
  <si>
    <t>水道事業会計</t>
  </si>
  <si>
    <t>一般会計</t>
  </si>
  <si>
    <t>国民健康保険事業特別会計</t>
  </si>
  <si>
    <t>介護保険特別会計</t>
  </si>
  <si>
    <t>下水道事業特別会計</t>
  </si>
  <si>
    <t>後期高齢者医療特別会計</t>
  </si>
  <si>
    <t>公園墓地事業特別会計</t>
  </si>
  <si>
    <t>その他会計（赤字）</t>
  </si>
  <si>
    <t>その他会計（黒字）</t>
  </si>
  <si>
    <t>-</t>
    <phoneticPr fontId="2"/>
  </si>
  <si>
    <t>-</t>
    <phoneticPr fontId="2"/>
  </si>
  <si>
    <t>宮城県東部衛生処理組合</t>
    <rPh sb="0" eb="3">
      <t>ミヤギケン</t>
    </rPh>
    <rPh sb="3" eb="5">
      <t>トウブ</t>
    </rPh>
    <rPh sb="5" eb="7">
      <t>エイセイ</t>
    </rPh>
    <rPh sb="7" eb="9">
      <t>ショリ</t>
    </rPh>
    <rPh sb="9" eb="11">
      <t>クミアイ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</si>
  <si>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</si>
  <si>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5"/>
  </si>
  <si>
    <t>塩釜地区消防事務組合</t>
    <rPh sb="0" eb="2">
      <t>シオガマ</t>
    </rPh>
    <rPh sb="2" eb="4">
      <t>チク</t>
    </rPh>
    <rPh sb="4" eb="6">
      <t>ショウボウ</t>
    </rPh>
    <rPh sb="6" eb="8">
      <t>ジム</t>
    </rPh>
    <rPh sb="8" eb="10">
      <t>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</si>
  <si>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</si>
  <si>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5"/>
  </si>
  <si>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</si>
  <si>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</si>
  <si>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</si>
  <si>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</si>
  <si>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</si>
  <si>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</si>
  <si>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</si>
  <si>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</si>
  <si>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</si>
  <si>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</si>
  <si>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</si>
  <si>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</si>
  <si>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</si>
  <si>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実質公債費比率は、類似団体より6.4ポイント下回り前年度より0.6ポイント下降した。既発債の償還終了等により元利償還金が減少したことが要因と思われる。</t>
    <rPh sb="0" eb="2">
      <t>ジッシツ</t>
    </rPh>
    <rPh sb="2" eb="5">
      <t>コウサイヒ</t>
    </rPh>
    <rPh sb="5" eb="7">
      <t>ヒリツ</t>
    </rPh>
    <rPh sb="9" eb="11">
      <t>ルイジ</t>
    </rPh>
    <rPh sb="11" eb="13">
      <t>ダンタイ</t>
    </rPh>
    <rPh sb="22" eb="24">
      <t>シタマワ</t>
    </rPh>
    <rPh sb="25" eb="28">
      <t>ゼンネンド</t>
    </rPh>
    <rPh sb="37" eb="39">
      <t>カコウ</t>
    </rPh>
    <rPh sb="42" eb="45">
      <t>キハツサイ</t>
    </rPh>
    <rPh sb="46" eb="48">
      <t>ショウカン</t>
    </rPh>
    <rPh sb="48" eb="50">
      <t>シュウリョウ</t>
    </rPh>
    <rPh sb="50" eb="51">
      <t>ナド</t>
    </rPh>
    <rPh sb="54" eb="56">
      <t>ガンリ</t>
    </rPh>
    <rPh sb="56" eb="59">
      <t>ショウカンキン</t>
    </rPh>
    <rPh sb="60" eb="62">
      <t>ゲンショウ</t>
    </rPh>
    <rPh sb="67" eb="69">
      <t>ヨウイン</t>
    </rPh>
    <rPh sb="70" eb="71">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</si>
</sst>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21806</c:v>
                </c:pt>
                <c:pt idx="1">
                  <c:v>128860</c:v>
                </c:pt>
                <c:pt idx="2">
                  <c:v>249807</c:v>
                </c:pt>
                <c:pt idx="3">
                  <c:v>327055</c:v>
                </c:pt>
                <c:pt idx="4">
                  <c:v>400579</c:v>
                </c:pt>
              </c:numCache>
            </c:numRef>
          </c:val>
          <c:smooth val="0"/>
        </c:ser>
        <c:dLbls>
          <c:showLegendKey val="0"/>
          <c:showVal val="0"/>
          <c:showCatName val="0"/>
          <c:showSerName val="0"/>
          <c:showPercent val="0"/>
          <c:showBubbleSize val="0"/>
        </c:dLbls>
        <c:marker val="1"/>
        <c:smooth val="0"/>
        <c:axId val="222155136"/>
        <c:axId val="222157056"/>
      </c:lineChart>
      <c:catAx>
        <c:axId val="222155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157056"/>
        <c:crosses val="autoZero"/>
        <c:auto val="1"/>
        <c:lblAlgn val="ctr"/>
        <c:lblOffset val="100"/>
        <c:tickLblSkip val="1"/>
        <c:tickMarkSkip val="1"/>
        <c:noMultiLvlLbl val="0"/>
      </c:catAx>
      <c:valAx>
        <c:axId val="22215705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15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22.71</c:v>
                </c:pt>
                <c:pt idx="1">
                  <c:v>5.7</c:v>
                </c:pt>
                <c:pt idx="2">
                  <c:v>33.74</c:v>
                </c:pt>
                <c:pt idx="3">
                  <c:v>13.2</c:v>
                </c:pt>
                <c:pt idx="4">
                  <c:v>14.22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30.57</c:v>
                </c:pt>
                <c:pt idx="1">
                  <c:v>31.25</c:v>
                </c:pt>
                <c:pt idx="2">
                  <c:v>33.36</c:v>
                </c:pt>
                <c:pt idx="3">
                  <c:v>41.01</c:v>
                </c:pt>
                <c:pt idx="4">
                  <c:v>39.56</c:v>
                </c:pt>
              </c:numCache>
            </c:numRef>
          </c:val>
        </c:ser>
        <c:dLbls>
          <c:showLegendKey val="0"/>
          <c:showVal val="0"/>
          <c:showCatName val="0"/>
          <c:showSerName val="0"/>
          <c:showPercent val="0"/>
          <c:showBubbleSize val="0"/>
        </c:dLbls>
        <c:gapWidth val="250"/>
        <c:overlap val="100"/>
        <c:axId val="129174528"/>
        <c:axId val="12917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20.25</c:v>
                </c:pt>
                <c:pt idx="1">
                  <c:v>-18.43</c:v>
                </c:pt>
                <c:pt idx="2">
                  <c:v>30.97</c:v>
                </c:pt>
                <c:pt idx="3">
                  <c:v>-13.57</c:v>
                </c:pt>
                <c:pt idx="4">
                  <c:v>0.59</c:v>
                </c:pt>
              </c:numCache>
            </c:numRef>
          </c:val>
          <c:smooth val="0"/>
        </c:ser>
        <c:dLbls>
          <c:showLegendKey val="0"/>
          <c:showVal val="0"/>
          <c:showCatName val="0"/>
          <c:showSerName val="0"/>
          <c:showPercent val="0"/>
          <c:showBubbleSize val="0"/>
        </c:dLbls>
        <c:marker val="1"/>
        <c:smooth val="0"/>
        <c:axId val="129174528"/>
        <c:axId val="129176704"/>
      </c:lineChart>
      <c:catAx>
        <c:axId val="12917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176704"/>
        <c:crosses val="autoZero"/>
        <c:auto val="1"/>
        <c:lblAlgn val="ctr"/>
        <c:lblOffset val="100"/>
        <c:tickLblSkip val="1"/>
        <c:tickMarkSkip val="1"/>
        <c:noMultiLvlLbl val="0"/>
      </c:catAx>
      <c:valAx>
        <c:axId val="12917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7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0.11</c:v>
                </c:pt>
                <c:pt idx="4">
                  <c:v>#N/A</c:v>
                </c:pt>
                <c:pt idx="5">
                  <c:v>7.0000000000000007E-2</c:v>
                </c:pt>
                <c:pt idx="6">
                  <c:v>#N/A</c:v>
                </c:pt>
                <c:pt idx="7">
                  <c:v>0.06</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0.24</c:v>
                </c:pt>
                <c:pt idx="4">
                  <c:v>#N/A</c:v>
                </c:pt>
                <c:pt idx="5">
                  <c:v>0.06</c:v>
                </c:pt>
                <c:pt idx="6">
                  <c:v>#N/A</c:v>
                </c:pt>
                <c:pt idx="7">
                  <c:v>0.34</c:v>
                </c:pt>
                <c:pt idx="8">
                  <c:v>#N/A</c:v>
                </c:pt>
                <c:pt idx="9">
                  <c:v>0.24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0.95</c:v>
                </c:pt>
                <c:pt idx="2">
                  <c:v>#N/A</c:v>
                </c:pt>
                <c:pt idx="3">
                  <c:v>0.98</c:v>
                </c:pt>
                <c:pt idx="4">
                  <c:v>#N/A</c:v>
                </c:pt>
                <c:pt idx="5">
                  <c:v>0.56000000000000005</c:v>
                </c:pt>
                <c:pt idx="6">
                  <c:v>#N/A</c:v>
                </c:pt>
                <c:pt idx="7">
                  <c:v>0.88</c:v>
                </c:pt>
                <c:pt idx="8">
                  <c:v>#N/A</c:v>
                </c:pt>
                <c:pt idx="9">
                  <c:v>2.31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4.7699999999999996</c:v>
                </c:pt>
                <c:pt idx="2">
                  <c:v>#N/A</c:v>
                </c:pt>
                <c:pt idx="3">
                  <c:v>2.21</c:v>
                </c:pt>
                <c:pt idx="4">
                  <c:v>#N/A</c:v>
                </c:pt>
                <c:pt idx="5">
                  <c:v>1.85</c:v>
                </c:pt>
                <c:pt idx="6">
                  <c:v>#N/A</c:v>
                </c:pt>
                <c:pt idx="7">
                  <c:v>2.2400000000000002</c:v>
                </c:pt>
                <c:pt idx="8">
                  <c:v>#N/A</c:v>
                </c:pt>
                <c:pt idx="9">
                  <c:v>3.17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22.68</c:v>
                </c:pt>
                <c:pt idx="2">
                  <c:v>#N/A</c:v>
                </c:pt>
                <c:pt idx="3">
                  <c:v>5.66</c:v>
                </c:pt>
                <c:pt idx="4">
                  <c:v>#N/A</c:v>
                </c:pt>
                <c:pt idx="5">
                  <c:v>33.72</c:v>
                </c:pt>
                <c:pt idx="6">
                  <c:v>#N/A</c:v>
                </c:pt>
                <c:pt idx="7">
                  <c:v>13.19</c:v>
                </c:pt>
                <c:pt idx="8">
                  <c:v>#N/A</c:v>
                </c:pt>
                <c:pt idx="9">
                  <c:v>14.19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17.87</c:v>
                </c:pt>
                <c:pt idx="2">
                  <c:v>#N/A</c:v>
                </c:pt>
                <c:pt idx="3">
                  <c:v>26.01</c:v>
                </c:pt>
                <c:pt idx="4">
                  <c:v>#N/A</c:v>
                </c:pt>
                <c:pt idx="5">
                  <c:v>29.45</c:v>
                </c:pt>
                <c:pt idx="6">
                  <c:v>#N/A</c:v>
                </c:pt>
                <c:pt idx="7">
                  <c:v>33.049999999999997</c:v>
                </c:pt>
                <c:pt idx="8">
                  <c:v>#N/A</c:v>
                </c:pt>
                <c:pt idx="9">
                  <c:v>34.76</c:v>
                </c:pt>
              </c:numCache>
            </c:numRef>
          </c:val>
        </c:ser>
        <c:dLbls>
          <c:showLegendKey val="0"/>
          <c:showVal val="0"/>
          <c:showCatName val="0"/>
          <c:showSerName val="0"/>
          <c:showPercent val="0"/>
          <c:showBubbleSize val="0"/>
        </c:dLbls>
        <c:gapWidth val="150"/>
        <c:overlap val="100"/>
        <c:axId val="129217664"/>
        <c:axId val="129219200"/>
      </c:barChart>
      <c:catAx>
        <c:axId val="12921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219200"/>
        <c:crosses val="autoZero"/>
        <c:auto val="1"/>
        <c:lblAlgn val="ctr"/>
        <c:lblOffset val="100"/>
        <c:tickLblSkip val="1"/>
        <c:tickMarkSkip val="1"/>
        <c:noMultiLvlLbl val="0"/>
      </c:catAx>
      <c:valAx>
        <c:axId val="12921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17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499</c:v>
                </c:pt>
                <c:pt idx="5">
                  <c:v>501</c:v>
                </c:pt>
                <c:pt idx="8">
                  <c:v>522</c:v>
                </c:pt>
                <c:pt idx="11">
                  <c:v>539</c:v>
                </c:pt>
                <c:pt idx="14">
                  <c:v>537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3</c:v>
                </c:pt>
                <c:pt idx="6">
                  <c:v>3</c:v>
                </c:pt>
                <c:pt idx="9">
                  <c:v>3</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c:v>
                </c:pt>
                <c:pt idx="3">
                  <c:v>26</c:v>
                </c:pt>
                <c:pt idx="6">
                  <c:v>25</c:v>
                </c:pt>
                <c:pt idx="9">
                  <c:v>17</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233</c:v>
                </c:pt>
                <c:pt idx="3">
                  <c:v>200</c:v>
                </c:pt>
                <c:pt idx="6">
                  <c:v>219</c:v>
                </c:pt>
                <c:pt idx="9">
                  <c:v>232</c:v>
                </c:pt>
                <c:pt idx="12">
                  <c:v>300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547</c:v>
                </c:pt>
                <c:pt idx="3">
                  <c:v>454</c:v>
                </c:pt>
                <c:pt idx="6">
                  <c:v>365</c:v>
                </c:pt>
                <c:pt idx="9">
                  <c:v>366</c:v>
                </c:pt>
                <c:pt idx="12">
                  <c:v>343</c:v>
                </c:pt>
              </c:numCache>
            </c:numRef>
          </c:val>
        </c:ser>
        <c:dLbls>
          <c:showLegendKey val="0"/>
          <c:showVal val="0"/>
          <c:showCatName val="0"/>
          <c:showSerName val="0"/>
          <c:showPercent val="0"/>
          <c:showBubbleSize val="0"/>
        </c:dLbls>
        <c:gapWidth val="100"/>
        <c:overlap val="100"/>
        <c:axId val="129396736"/>
        <c:axId val="129398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309</c:v>
                </c:pt>
                <c:pt idx="2">
                  <c:v>#N/A</c:v>
                </c:pt>
                <c:pt idx="3">
                  <c:v>#N/A</c:v>
                </c:pt>
                <c:pt idx="4">
                  <c:v>182</c:v>
                </c:pt>
                <c:pt idx="5">
                  <c:v>#N/A</c:v>
                </c:pt>
                <c:pt idx="6">
                  <c:v>#N/A</c:v>
                </c:pt>
                <c:pt idx="7">
                  <c:v>90</c:v>
                </c:pt>
                <c:pt idx="8">
                  <c:v>#N/A</c:v>
                </c:pt>
                <c:pt idx="9">
                  <c:v>#N/A</c:v>
                </c:pt>
                <c:pt idx="10">
                  <c:v>79</c:v>
                </c:pt>
                <c:pt idx="11">
                  <c:v>#N/A</c:v>
                </c:pt>
                <c:pt idx="12">
                  <c:v>#N/A</c:v>
                </c:pt>
                <c:pt idx="13">
                  <c:v>125</c:v>
                </c:pt>
                <c:pt idx="14">
                  <c:v>#N/A</c:v>
                </c:pt>
              </c:numCache>
            </c:numRef>
          </c:val>
          <c:smooth val="0"/>
        </c:ser>
        <c:dLbls>
          <c:showLegendKey val="0"/>
          <c:showVal val="0"/>
          <c:showCatName val="0"/>
          <c:showSerName val="0"/>
          <c:showPercent val="0"/>
          <c:showBubbleSize val="0"/>
        </c:dLbls>
        <c:marker val="1"/>
        <c:smooth val="0"/>
        <c:axId val="129396736"/>
        <c:axId val="129398656"/>
      </c:lineChart>
      <c:catAx>
        <c:axId val="1293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398656"/>
        <c:crosses val="autoZero"/>
        <c:auto val="1"/>
        <c:lblAlgn val="ctr"/>
        <c:lblOffset val="100"/>
        <c:tickLblSkip val="1"/>
        <c:tickMarkSkip val="1"/>
        <c:noMultiLvlLbl val="0"/>
      </c:catAx>
      <c:valAx>
        <c:axId val="12939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9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6089</c:v>
                </c:pt>
                <c:pt idx="5">
                  <c:v>6129</c:v>
                </c:pt>
                <c:pt idx="8">
                  <c:v>6105</c:v>
                </c:pt>
                <c:pt idx="11">
                  <c:v>6282</c:v>
                </c:pt>
                <c:pt idx="14">
                  <c:v>6232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1405</c:v>
                </c:pt>
                <c:pt idx="5">
                  <c:v>1224</c:v>
                </c:pt>
                <c:pt idx="8">
                  <c:v>1063</c:v>
                </c:pt>
                <c:pt idx="11">
                  <c:v>1193</c:v>
                </c:pt>
                <c:pt idx="14">
                  <c:v>1099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2170</c:v>
                </c:pt>
                <c:pt idx="5">
                  <c:v>2200</c:v>
                </c:pt>
                <c:pt idx="8">
                  <c:v>2319</c:v>
                </c:pt>
                <c:pt idx="11">
                  <c:v>2702</c:v>
                </c:pt>
                <c:pt idx="14">
                  <c:v>3123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3</c:v>
                </c:pt>
                <c:pt idx="9">
                  <c:v>3</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931</c:v>
                </c:pt>
                <c:pt idx="3">
                  <c:v>889</c:v>
                </c:pt>
                <c:pt idx="6">
                  <c:v>820</c:v>
                </c:pt>
                <c:pt idx="9">
                  <c:v>783</c:v>
                </c:pt>
                <c:pt idx="12">
                  <c:v>655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495</c:v>
                </c:pt>
                <c:pt idx="3">
                  <c:v>84</c:v>
                </c:pt>
                <c:pt idx="6">
                  <c:v>67</c:v>
                </c:pt>
                <c:pt idx="9">
                  <c:v>59</c:v>
                </c:pt>
                <c:pt idx="12">
                  <c:v>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3853</c:v>
                </c:pt>
                <c:pt idx="3">
                  <c:v>3554</c:v>
                </c:pt>
                <c:pt idx="6">
                  <c:v>3417</c:v>
                </c:pt>
                <c:pt idx="9">
                  <c:v>3268</c:v>
                </c:pt>
                <c:pt idx="12">
                  <c:v>3300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c:v>
                </c:pt>
                <c:pt idx="3">
                  <c:v>18</c:v>
                </c:pt>
                <c:pt idx="6">
                  <c:v>15</c:v>
                </c:pt>
                <c:pt idx="9">
                  <c:v>12</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3948</c:v>
                </c:pt>
                <c:pt idx="3">
                  <c:v>3662</c:v>
                </c:pt>
                <c:pt idx="6">
                  <c:v>3773</c:v>
                </c:pt>
                <c:pt idx="9">
                  <c:v>4559</c:v>
                </c:pt>
                <c:pt idx="12">
                  <c:v>4829</c:v>
                </c:pt>
              </c:numCache>
            </c:numRef>
          </c:val>
        </c:ser>
        <c:dLbls>
          <c:showLegendKey val="0"/>
          <c:showVal val="0"/>
          <c:showCatName val="0"/>
          <c:showSerName val="0"/>
          <c:showPercent val="0"/>
          <c:showBubbleSize val="0"/>
        </c:dLbls>
        <c:gapWidth val="100"/>
        <c:overlap val="100"/>
        <c:axId val="129255296"/>
        <c:axId val="129265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9255296"/>
        <c:axId val="129265664"/>
      </c:lineChart>
      <c:catAx>
        <c:axId val="12925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265664"/>
        <c:crosses val="autoZero"/>
        <c:auto val="1"/>
        <c:lblAlgn val="ctr"/>
        <c:lblOffset val="100"/>
        <c:tickLblSkip val="1"/>
        <c:tickMarkSkip val="1"/>
        <c:noMultiLvlLbl val="0"/>
      </c:catAx>
      <c:valAx>
        <c:axId val="12926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5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6145152"/>
        <c:axId val="156147072"/>
      </c:scatterChart>
      <c:valAx>
        <c:axId val="156145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147072"/>
        <c:crosses val="autoZero"/>
        <c:crossBetween val="midCat"/>
      </c:valAx>
      <c:valAx>
        <c:axId val="156147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145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10.3</c:v>
                </c:pt>
                <c:pt idx="1">
                  <c:v>7.5</c:v>
                </c:pt>
                <c:pt idx="2">
                  <c:v>5.2</c:v>
                </c:pt>
                <c:pt idx="3">
                  <c:v>3.2</c:v>
                </c:pt>
                <c:pt idx="4">
                  <c:v>2.6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9</c:v>
                </c:pt>
              </c:numCache>
            </c:numRef>
          </c:xVal>
          <c:yVal>
            <c:numRef>
              <c:f>公会計指標分析・財政指標組合せ分析表!$K$77:$O$77</c:f>
              <c:numCache>
                <c:formatCode>#,##0.0;"▲ "#,##0.0</c:formatCode>
                <c:ptCount val="5"/>
                <c:pt idx="0">
                  <c:v>40.200000000000003</c:v>
                </c:pt>
                <c:pt idx="1">
                  <c:v>30.7</c:v>
                </c:pt>
                <c:pt idx="2">
                  <c:v>22.3</c:v>
                </c:pt>
                <c:pt idx="3">
                  <c:v>20.3</c:v>
                </c:pt>
                <c:pt idx="4">
                  <c:v>36.5</c:v>
                </c:pt>
              </c:numCache>
            </c:numRef>
          </c:yVal>
          <c:smooth val="0"/>
        </c:ser>
        <c:dLbls>
          <c:showLegendKey val="0"/>
          <c:showVal val="0"/>
          <c:showCatName val="0"/>
          <c:showSerName val="0"/>
          <c:showPercent val="0"/>
          <c:showBubbleSize val="0"/>
        </c:dLbls>
        <c:axId val="156197632"/>
        <c:axId val="156199552"/>
      </c:scatterChart>
      <c:valAx>
        <c:axId val="156197632"/>
        <c:scaling>
          <c:orientation val="minMax"/>
          <c:max val="10.3"/>
          <c:min val="7.5"/>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199552"/>
        <c:crosses val="autoZero"/>
        <c:crossBetween val="midCat"/>
      </c:valAx>
      <c:valAx>
        <c:axId val="156199552"/>
        <c:scaling>
          <c:orientation val="minMax"/>
          <c:max val="4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197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実質公債費比率は類似団体と比較して非常に低い水準にあり、将来負担比率も算出されておりません。</a:t>
          </a:r>
        </a:p>
        <a:p>
          <a:pPr rtl="0"/>
          <a:r>
            <a:rPr kumimoji="1" lang="ja-JP" altLang="en-US" sz="1200" b="0" i="0" baseline="0">
              <a:solidFill>
                <a:schemeClr val="dk1"/>
              </a:solidFill>
              <a:effectLst/>
              <a:latin typeface="ＭＳ ゴシック" pitchFamily="49" charset="-128"/>
              <a:ea typeface="ＭＳ ゴシック" pitchFamily="49" charset="-128"/>
              <a:cs typeface="+mn-cs"/>
            </a:rPr>
            <a:t>　</a:t>
          </a:r>
          <a:r>
            <a:rPr lang="ja-JP" altLang="ja-JP" sz="1200" b="0" i="0" baseline="0">
              <a:solidFill>
                <a:schemeClr val="dk1"/>
              </a:solidFill>
              <a:effectLst/>
              <a:latin typeface="+mn-lt"/>
              <a:ea typeface="+mn-ea"/>
              <a:cs typeface="+mn-cs"/>
            </a:rPr>
            <a:t>分子の多くを占めている元利償還金は、平成</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年度をピークに年々減少しています。未償還残高</a:t>
          </a:r>
          <a:r>
            <a:rPr lang="en-US" altLang="ja-JP" sz="1200" b="0" i="0" baseline="0">
              <a:solidFill>
                <a:schemeClr val="dk1"/>
              </a:solidFill>
              <a:effectLst/>
              <a:latin typeface="+mn-lt"/>
              <a:ea typeface="+mn-ea"/>
              <a:cs typeface="+mn-cs"/>
            </a:rPr>
            <a:t>4,829</a:t>
          </a:r>
          <a:r>
            <a:rPr lang="ja-JP" altLang="ja-JP" sz="1200" b="0" i="0" baseline="0">
              <a:solidFill>
                <a:schemeClr val="dk1"/>
              </a:solidFill>
              <a:effectLst/>
              <a:latin typeface="+mn-lt"/>
              <a:ea typeface="+mn-ea"/>
              <a:cs typeface="+mn-cs"/>
            </a:rPr>
            <a:t>百万円の内、</a:t>
          </a:r>
          <a:r>
            <a:rPr lang="en-US" altLang="ja-JP" sz="1200" b="0" i="0" baseline="0">
              <a:solidFill>
                <a:schemeClr val="dk1"/>
              </a:solidFill>
              <a:effectLst/>
              <a:latin typeface="+mn-lt"/>
              <a:ea typeface="+mn-ea"/>
              <a:cs typeface="+mn-cs"/>
            </a:rPr>
            <a:t>2,516</a:t>
          </a:r>
          <a:r>
            <a:rPr lang="ja-JP" altLang="ja-JP" sz="1200" b="0" i="0" baseline="0">
              <a:solidFill>
                <a:schemeClr val="dk1"/>
              </a:solidFill>
              <a:effectLst/>
              <a:latin typeface="+mn-lt"/>
              <a:ea typeface="+mn-ea"/>
              <a:cs typeface="+mn-cs"/>
            </a:rPr>
            <a:t>百万円が臨時財政対策債の未償還額となっていることと、交付税措置のある有利な地方債の借入をしていたため、参入公債費等が多額となっています。</a:t>
          </a:r>
          <a:endParaRPr lang="ja-JP" altLang="en-US"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また、公営企業債の元利償還金に対する繰入金が増加となっていますが、下水道事業特別会計での元利償還金が一時的に伸びたためで、単年度のみでの増加となります。</a:t>
          </a:r>
          <a:endParaRPr lang="ja-JP" altLang="ja-JP" sz="1200">
            <a:effectLst/>
          </a:endParaRPr>
        </a:p>
        <a:p>
          <a:pPr rtl="0"/>
          <a:r>
            <a:rPr lang="ja-JP" altLang="ja-JP" sz="1200" b="0" i="0" baseline="0">
              <a:solidFill>
                <a:schemeClr val="dk1"/>
              </a:solidFill>
              <a:effectLst/>
              <a:latin typeface="+mn-lt"/>
              <a:ea typeface="+mn-ea"/>
              <a:cs typeface="+mn-cs"/>
            </a:rPr>
            <a:t>　今後、震災復興事業</a:t>
          </a:r>
          <a:r>
            <a:rPr lang="ja-JP" altLang="en-US" sz="1200" b="0" i="0" baseline="0">
              <a:solidFill>
                <a:schemeClr val="dk1"/>
              </a:solidFill>
              <a:effectLst/>
              <a:latin typeface="+mn-lt"/>
              <a:ea typeface="+mn-ea"/>
              <a:cs typeface="+mn-cs"/>
            </a:rPr>
            <a:t>での</a:t>
          </a:r>
          <a:r>
            <a:rPr lang="ja-JP" altLang="ja-JP" sz="1200" b="0" i="0" baseline="0">
              <a:solidFill>
                <a:schemeClr val="dk1"/>
              </a:solidFill>
              <a:effectLst/>
              <a:latin typeface="+mn-lt"/>
              <a:ea typeface="+mn-ea"/>
              <a:cs typeface="+mn-cs"/>
            </a:rPr>
            <a:t>地方債借入</a:t>
          </a:r>
          <a:r>
            <a:rPr lang="ja-JP" altLang="en-US" sz="1200" b="0" i="0" baseline="0">
              <a:solidFill>
                <a:schemeClr val="dk1"/>
              </a:solidFill>
              <a:effectLst/>
              <a:latin typeface="+mn-lt"/>
              <a:ea typeface="+mn-ea"/>
              <a:cs typeface="+mn-cs"/>
            </a:rPr>
            <a:t>の予定はありませんが、</a:t>
          </a:r>
          <a:r>
            <a:rPr lang="ja-JP" altLang="ja-JP" sz="1200" b="0" i="0" baseline="0">
              <a:solidFill>
                <a:schemeClr val="dk1"/>
              </a:solidFill>
              <a:effectLst/>
              <a:latin typeface="+mn-lt"/>
              <a:ea typeface="+mn-ea"/>
              <a:cs typeface="+mn-cs"/>
            </a:rPr>
            <a:t>引き続き地方債の発行は、抑制していきます。</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200" b="0" i="0" baseline="0">
              <a:solidFill>
                <a:schemeClr val="dk1"/>
              </a:solidFill>
              <a:effectLst/>
              <a:latin typeface="+mn-lt"/>
              <a:ea typeface="+mn-ea"/>
              <a:cs typeface="+mn-cs"/>
            </a:rPr>
            <a:t>充当可能財源等が多額なのは、一般会計等に係る地方債の現在高</a:t>
          </a:r>
          <a:r>
            <a:rPr lang="en-US" altLang="ja-JP" sz="1200" b="0" i="0" baseline="0">
              <a:solidFill>
                <a:schemeClr val="dk1"/>
              </a:solidFill>
              <a:effectLst/>
              <a:latin typeface="+mn-lt"/>
              <a:ea typeface="+mn-ea"/>
              <a:cs typeface="+mn-cs"/>
            </a:rPr>
            <a:t>4,829</a:t>
          </a:r>
          <a:r>
            <a:rPr lang="ja-JP" altLang="ja-JP" sz="1200" b="0" i="0" baseline="0">
              <a:solidFill>
                <a:schemeClr val="dk1"/>
              </a:solidFill>
              <a:effectLst/>
              <a:latin typeface="+mn-lt"/>
              <a:ea typeface="+mn-ea"/>
              <a:cs typeface="+mn-cs"/>
            </a:rPr>
            <a:t>百万円の内、</a:t>
          </a:r>
          <a:r>
            <a:rPr lang="en-US" altLang="ja-JP" sz="1200" b="0" i="0" baseline="0">
              <a:solidFill>
                <a:schemeClr val="dk1"/>
              </a:solidFill>
              <a:effectLst/>
              <a:latin typeface="+mn-lt"/>
              <a:ea typeface="+mn-ea"/>
              <a:cs typeface="+mn-cs"/>
            </a:rPr>
            <a:t>2,516</a:t>
          </a:r>
          <a:r>
            <a:rPr lang="ja-JP" altLang="ja-JP" sz="1200" b="0" i="0" baseline="0">
              <a:solidFill>
                <a:schemeClr val="dk1"/>
              </a:solidFill>
              <a:effectLst/>
              <a:latin typeface="+mn-lt"/>
              <a:ea typeface="+mn-ea"/>
              <a:cs typeface="+mn-cs"/>
            </a:rPr>
            <a:t>百万円が臨時財政対策債の未償還額となっていることと、交付税措置のある有利な地方債の借入をしていたことにより、基準財政需要額算入見込額が多額となっているためです。</a:t>
          </a:r>
          <a:endParaRPr lang="ja-JP" altLang="ja-JP" sz="1200">
            <a:effectLst/>
          </a:endParaRPr>
        </a:p>
        <a:p>
          <a:pPr rtl="0"/>
          <a:r>
            <a:rPr lang="ja-JP" altLang="ja-JP" sz="1200" b="0" i="0" baseline="0">
              <a:solidFill>
                <a:schemeClr val="dk1"/>
              </a:solidFill>
              <a:effectLst/>
              <a:latin typeface="+mn-lt"/>
              <a:ea typeface="+mn-ea"/>
              <a:cs typeface="+mn-cs"/>
            </a:rPr>
            <a:t>　充当可能基金については、</a:t>
          </a:r>
          <a:r>
            <a:rPr lang="ja-JP" altLang="en-US" sz="1200" b="0" i="0" baseline="0">
              <a:solidFill>
                <a:schemeClr val="dk1"/>
              </a:solidFill>
              <a:effectLst/>
              <a:latin typeface="+mn-lt"/>
              <a:ea typeface="+mn-ea"/>
              <a:cs typeface="+mn-cs"/>
            </a:rPr>
            <a:t>震災復興特別交付税</a:t>
          </a:r>
          <a:r>
            <a:rPr lang="ja-JP" altLang="ja-JP" sz="1200" b="0" i="0" baseline="0">
              <a:solidFill>
                <a:schemeClr val="dk1"/>
              </a:solidFill>
              <a:effectLst/>
              <a:latin typeface="+mn-lt"/>
              <a:ea typeface="+mn-ea"/>
              <a:cs typeface="+mn-cs"/>
            </a:rPr>
            <a:t>等の交付によ</a:t>
          </a:r>
          <a:r>
            <a:rPr lang="ja-JP" altLang="en-US" sz="1200" b="0" i="0" baseline="0">
              <a:solidFill>
                <a:schemeClr val="dk1"/>
              </a:solidFill>
              <a:effectLst/>
              <a:latin typeface="+mn-lt"/>
              <a:ea typeface="+mn-ea"/>
              <a:cs typeface="+mn-cs"/>
            </a:rPr>
            <a:t>り、財政調整基金や各種基金が増加していますが</a:t>
          </a:r>
          <a:r>
            <a:rPr lang="ja-JP" altLang="ja-JP" sz="1200" b="0" i="0" baseline="0">
              <a:solidFill>
                <a:schemeClr val="dk1"/>
              </a:solidFill>
              <a:effectLst/>
              <a:latin typeface="+mn-lt"/>
              <a:ea typeface="+mn-ea"/>
              <a:cs typeface="+mn-cs"/>
            </a:rPr>
            <a:t>、後年度、震災復興事業</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に充当されるため減少します。</a:t>
          </a:r>
          <a:endParaRPr lang="ja-JP" altLang="en-US"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また、一般会計の地方債の現在残高が増加となっているのは災害公営住宅整備事業によるものですが、償還は住宅使用料が充当となりますので、負担増とはならない予定です。</a:t>
          </a:r>
          <a:endParaRPr lang="ja-JP" altLang="ja-JP" sz="1200">
            <a:effectLst/>
          </a:endParaRPr>
        </a:p>
        <a:p>
          <a:r>
            <a:rPr lang="ja-JP" altLang="ja-JP" sz="1200" b="0" i="0" baseline="0">
              <a:solidFill>
                <a:schemeClr val="dk1"/>
              </a:solidFill>
              <a:effectLst/>
              <a:latin typeface="+mn-lt"/>
              <a:ea typeface="+mn-ea"/>
              <a:cs typeface="+mn-cs"/>
            </a:rPr>
            <a:t>　今後、老朽施設の改修、改築等より地方債の発行が見込まれますが、交付税措置のある有利な地方債を活用するなど、引き続き地方債の発行は、抑制していきます。</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年間平均財政力指数は、前年度より</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年度の単年度財政力指数は</a:t>
          </a:r>
          <a:r>
            <a:rPr lang="en-US" altLang="ja-JP" sz="1100" b="0" i="0" baseline="0">
              <a:solidFill>
                <a:schemeClr val="dk1"/>
              </a:solidFill>
              <a:effectLst/>
              <a:latin typeface="+mn-lt"/>
              <a:ea typeface="+mn-ea"/>
              <a:cs typeface="+mn-cs"/>
            </a:rPr>
            <a:t>0.59</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ポイント下回り</a:t>
          </a:r>
          <a:r>
            <a:rPr lang="ja-JP" altLang="ja-JP" sz="1100" b="0" i="0" baseline="0">
              <a:solidFill>
                <a:schemeClr val="dk1"/>
              </a:solidFill>
              <a:effectLst/>
              <a:latin typeface="+mn-lt"/>
              <a:ea typeface="+mn-ea"/>
              <a:cs typeface="+mn-cs"/>
            </a:rPr>
            <a:t>ました。これは、平成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年度の基準財政収入額が</a:t>
          </a:r>
          <a:r>
            <a:rPr lang="en-US" altLang="ja-JP" sz="1100" b="0" i="0" baseline="0">
              <a:solidFill>
                <a:schemeClr val="dk1"/>
              </a:solidFill>
              <a:effectLst/>
              <a:latin typeface="+mn-lt"/>
              <a:ea typeface="+mn-ea"/>
              <a:cs typeface="+mn-cs"/>
            </a:rPr>
            <a:t>1,949,065</a:t>
          </a:r>
          <a:r>
            <a:rPr lang="ja-JP" altLang="en-US" sz="1100" b="0" i="0" baseline="0">
              <a:solidFill>
                <a:schemeClr val="dk1"/>
              </a:solidFill>
              <a:effectLst/>
              <a:latin typeface="+mn-lt"/>
              <a:ea typeface="+mn-ea"/>
              <a:cs typeface="+mn-cs"/>
            </a:rPr>
            <a:t>千円で</a:t>
          </a:r>
          <a:r>
            <a:rPr lang="ja-JP" altLang="ja-JP" sz="1100" b="0" i="0" baseline="0">
              <a:solidFill>
                <a:schemeClr val="dk1"/>
              </a:solidFill>
              <a:effectLst/>
              <a:latin typeface="+mn-lt"/>
              <a:ea typeface="+mn-ea"/>
              <a:cs typeface="+mn-cs"/>
            </a:rPr>
            <a:t>対前年度比で</a:t>
          </a:r>
          <a:r>
            <a:rPr lang="en-US" altLang="ja-JP" sz="1100" b="0" i="0" baseline="0">
              <a:solidFill>
                <a:schemeClr val="dk1"/>
              </a:solidFill>
              <a:effectLst/>
              <a:latin typeface="+mn-lt"/>
              <a:ea typeface="+mn-ea"/>
              <a:cs typeface="+mn-cs"/>
            </a:rPr>
            <a:t>38,520</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の増加、</a:t>
          </a:r>
          <a:r>
            <a:rPr lang="ja-JP" altLang="ja-JP" sz="1100" b="0" i="0" baseline="0">
              <a:solidFill>
                <a:schemeClr val="dk1"/>
              </a:solidFill>
              <a:effectLst/>
              <a:latin typeface="+mn-lt"/>
              <a:ea typeface="+mn-ea"/>
              <a:cs typeface="+mn-cs"/>
            </a:rPr>
            <a:t>、基準財政需要額が</a:t>
          </a:r>
          <a:r>
            <a:rPr lang="en-US" altLang="ja-JP" sz="1100" b="0" i="0" baseline="0">
              <a:solidFill>
                <a:schemeClr val="dk1"/>
              </a:solidFill>
              <a:effectLst/>
              <a:latin typeface="+mn-lt"/>
              <a:ea typeface="+mn-ea"/>
              <a:cs typeface="+mn-cs"/>
            </a:rPr>
            <a:t>3,315,357</a:t>
          </a:r>
          <a:r>
            <a:rPr lang="ja-JP" altLang="ja-JP" sz="1100" b="0" i="0" baseline="0">
              <a:solidFill>
                <a:schemeClr val="dk1"/>
              </a:solidFill>
              <a:effectLst/>
              <a:latin typeface="+mn-lt"/>
              <a:ea typeface="+mn-ea"/>
              <a:cs typeface="+mn-cs"/>
            </a:rPr>
            <a:t>千円で対前年度比で</a:t>
          </a:r>
          <a:r>
            <a:rPr lang="en-US" altLang="ja-JP" sz="1100" b="0" i="0" baseline="0">
              <a:solidFill>
                <a:schemeClr val="dk1"/>
              </a:solidFill>
              <a:effectLst/>
              <a:latin typeface="+mn-lt"/>
              <a:ea typeface="+mn-ea"/>
              <a:cs typeface="+mn-cs"/>
            </a:rPr>
            <a:t>117,855</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需要額</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増加幅が大きかった</a:t>
          </a:r>
          <a:r>
            <a:rPr lang="ja-JP" altLang="ja-JP" sz="1100" b="0" i="0" baseline="0">
              <a:solidFill>
                <a:schemeClr val="dk1"/>
              </a:solidFill>
              <a:effectLst/>
              <a:latin typeface="+mn-lt"/>
              <a:ea typeface="+mn-ea"/>
              <a:cs typeface="+mn-cs"/>
            </a:rPr>
            <a:t>ことから</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ポイント下回り</a:t>
          </a:r>
          <a:r>
            <a:rPr lang="ja-JP" altLang="ja-JP" sz="1100" b="0" i="0" baseline="0">
              <a:solidFill>
                <a:schemeClr val="dk1"/>
              </a:solidFill>
              <a:effectLst/>
              <a:latin typeface="+mn-lt"/>
              <a:ea typeface="+mn-ea"/>
              <a:cs typeface="+mn-cs"/>
            </a:rPr>
            <a:t>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ただし、</a:t>
          </a:r>
          <a:r>
            <a:rPr lang="ja-JP" altLang="ja-JP" sz="1100" b="0" i="0" baseline="0">
              <a:solidFill>
                <a:schemeClr val="dk1"/>
              </a:solidFill>
              <a:effectLst/>
              <a:latin typeface="+mn-lt"/>
              <a:ea typeface="+mn-ea"/>
              <a:cs typeface="+mn-cs"/>
            </a:rPr>
            <a:t>財政力指数の算出が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0.57</a:t>
          </a:r>
          <a:r>
            <a:rPr lang="ja-JP" altLang="ja-JP" sz="1100" b="0" i="0" baseline="0">
              <a:solidFill>
                <a:schemeClr val="dk1"/>
              </a:solidFill>
              <a:effectLst/>
              <a:latin typeface="+mn-lt"/>
              <a:ea typeface="+mn-ea"/>
              <a:cs typeface="+mn-cs"/>
            </a:rPr>
            <a:t>に対し平成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年度が</a:t>
          </a:r>
          <a:r>
            <a:rPr lang="en-US" altLang="ja-JP" sz="1100" b="0" i="0" baseline="0">
              <a:solidFill>
                <a:schemeClr val="dk1"/>
              </a:solidFill>
              <a:effectLst/>
              <a:latin typeface="+mn-lt"/>
              <a:ea typeface="+mn-ea"/>
              <a:cs typeface="+mn-cs"/>
            </a:rPr>
            <a:t>0.59</a:t>
          </a:r>
          <a:r>
            <a:rPr lang="ja-JP" altLang="ja-JP" sz="1100" b="0" i="0" baseline="0">
              <a:solidFill>
                <a:schemeClr val="dk1"/>
              </a:solidFill>
              <a:effectLst/>
              <a:latin typeface="+mn-lt"/>
              <a:ea typeface="+mn-ea"/>
              <a:cs typeface="+mn-cs"/>
            </a:rPr>
            <a:t>であったことにより</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回りました。</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28222</xdr:rowOff>
    </xdr:to>
    <xdr:cxnSp macro="">
      <xdr:nvCxnSpPr>
        <xdr:cNvPr id="68" name="直線コネクタ 67"/>
        <xdr:cNvCxnSpPr/>
      </xdr:nvCxnSpPr>
      <xdr:spPr>
        <a:xfrm flipV="1">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28222</xdr:rowOff>
    </xdr:to>
    <xdr:cxnSp macro="">
      <xdr:nvCxnSpPr>
        <xdr:cNvPr id="71" name="直線コネクタ 70"/>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14817</xdr:rowOff>
    </xdr:to>
    <xdr:cxnSp macro="">
      <xdr:nvCxnSpPr>
        <xdr:cNvPr id="77" name="直線コネクタ 76"/>
        <xdr:cNvCxnSpPr/>
      </xdr:nvCxnSpPr>
      <xdr:spPr>
        <a:xfrm>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9" name="円/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90" name="テキスト ボックス 89"/>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000" b="0" i="0" baseline="0">
              <a:solidFill>
                <a:schemeClr val="dk1"/>
              </a:solidFill>
              <a:effectLst/>
              <a:latin typeface="+mn-lt"/>
              <a:ea typeface="+mn-ea"/>
              <a:cs typeface="+mn-cs"/>
            </a:rPr>
            <a:t>類似団体平均を</a:t>
          </a:r>
          <a:r>
            <a:rPr lang="en-US" altLang="ja-JP" sz="1000" b="0" i="0" baseline="0">
              <a:solidFill>
                <a:schemeClr val="dk1"/>
              </a:solidFill>
              <a:effectLst/>
              <a:latin typeface="+mn-lt"/>
              <a:ea typeface="+mn-ea"/>
              <a:cs typeface="+mn-cs"/>
            </a:rPr>
            <a:t>9.4</a:t>
          </a:r>
          <a:r>
            <a:rPr lang="ja-JP" altLang="ja-JP" sz="1000" b="0" i="0" baseline="0">
              <a:solidFill>
                <a:schemeClr val="dk1"/>
              </a:solidFill>
              <a:effectLst/>
              <a:latin typeface="+mn-lt"/>
              <a:ea typeface="+mn-ea"/>
              <a:cs typeface="+mn-cs"/>
            </a:rPr>
            <a:t>ポイント上回り、前年度より</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上昇</a:t>
          </a:r>
          <a:r>
            <a:rPr lang="ja-JP" altLang="ja-JP" sz="1000" b="0" i="0" baseline="0">
              <a:solidFill>
                <a:schemeClr val="dk1"/>
              </a:solidFill>
              <a:effectLst/>
              <a:latin typeface="+mn-lt"/>
              <a:ea typeface="+mn-ea"/>
              <a:cs typeface="+mn-cs"/>
            </a:rPr>
            <a:t>しています。</a:t>
          </a:r>
          <a:r>
            <a:rPr lang="ja-JP" altLang="en-US" sz="1000" b="0" i="0" baseline="0">
              <a:solidFill>
                <a:schemeClr val="dk1"/>
              </a:solidFill>
              <a:effectLst/>
              <a:latin typeface="+mn-lt"/>
              <a:ea typeface="+mn-ea"/>
              <a:cs typeface="+mn-cs"/>
            </a:rPr>
            <a:t>要因は、分母となる経常一般財源が地方消費税交付金の増</a:t>
          </a:r>
          <a:r>
            <a:rPr lang="en-US" altLang="ja-JP" sz="1000" b="0" i="0" baseline="0">
              <a:solidFill>
                <a:schemeClr val="dk1"/>
              </a:solidFill>
              <a:effectLst/>
              <a:latin typeface="+mn-lt"/>
              <a:ea typeface="+mn-ea"/>
              <a:cs typeface="+mn-cs"/>
            </a:rPr>
            <a:t>(138,560</a:t>
          </a:r>
          <a:r>
            <a:rPr lang="ja-JP" altLang="en-US" sz="1000" b="0" i="0" baseline="0">
              <a:solidFill>
                <a:schemeClr val="dk1"/>
              </a:solidFill>
              <a:effectLst/>
              <a:latin typeface="+mn-lt"/>
              <a:ea typeface="+mn-ea"/>
              <a:cs typeface="+mn-cs"/>
            </a:rPr>
            <a:t>千円増</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等で全体で</a:t>
          </a:r>
          <a:r>
            <a:rPr lang="en-US" altLang="ja-JP" sz="1000" b="0" i="0" baseline="0">
              <a:solidFill>
                <a:schemeClr val="dk1"/>
              </a:solidFill>
              <a:effectLst/>
              <a:latin typeface="+mn-lt"/>
              <a:ea typeface="+mn-ea"/>
              <a:cs typeface="+mn-cs"/>
            </a:rPr>
            <a:t>203,793</a:t>
          </a:r>
          <a:r>
            <a:rPr lang="ja-JP" altLang="en-US" sz="1000" b="0" i="0" baseline="0">
              <a:solidFill>
                <a:schemeClr val="dk1"/>
              </a:solidFill>
              <a:effectLst/>
              <a:latin typeface="+mn-lt"/>
              <a:ea typeface="+mn-ea"/>
              <a:cs typeface="+mn-cs"/>
            </a:rPr>
            <a:t>千円の増加となりましたが、臨時財政対策債発行額</a:t>
          </a:r>
          <a:r>
            <a:rPr lang="en-US" altLang="ja-JP" sz="1000" b="0" i="0" baseline="0">
              <a:solidFill>
                <a:schemeClr val="dk1"/>
              </a:solidFill>
              <a:effectLst/>
              <a:latin typeface="+mn-lt"/>
              <a:ea typeface="+mn-ea"/>
              <a:cs typeface="+mn-cs"/>
            </a:rPr>
            <a:t>(158,816</a:t>
          </a:r>
          <a:r>
            <a:rPr lang="ja-JP" altLang="en-US"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を加えた場合は</a:t>
          </a:r>
          <a:r>
            <a:rPr lang="en-US" altLang="ja-JP" sz="1000" b="0" i="0" baseline="0">
              <a:solidFill>
                <a:schemeClr val="dk1"/>
              </a:solidFill>
              <a:effectLst/>
              <a:latin typeface="+mn-lt"/>
              <a:ea typeface="+mn-ea"/>
              <a:cs typeface="+mn-cs"/>
            </a:rPr>
            <a:t>20,900</a:t>
          </a:r>
          <a:r>
            <a:rPr lang="ja-JP" altLang="en-US" sz="1000" b="0" i="0" baseline="0">
              <a:solidFill>
                <a:schemeClr val="dk1"/>
              </a:solidFill>
              <a:effectLst/>
              <a:latin typeface="+mn-lt"/>
              <a:ea typeface="+mn-ea"/>
              <a:cs typeface="+mn-cs"/>
            </a:rPr>
            <a:t>千円の微増となります。　　ただし、発行可能額は</a:t>
          </a:r>
          <a:r>
            <a:rPr lang="en-US" altLang="ja-JP" sz="1000" b="0" i="0" baseline="0">
              <a:solidFill>
                <a:schemeClr val="dk1"/>
              </a:solidFill>
              <a:effectLst/>
              <a:latin typeface="+mn-lt"/>
              <a:ea typeface="+mn-ea"/>
              <a:cs typeface="+mn-cs"/>
            </a:rPr>
            <a:t>338,816</a:t>
          </a:r>
          <a:r>
            <a:rPr lang="ja-JP" altLang="en-US" sz="1000" b="0" i="0" baseline="0">
              <a:solidFill>
                <a:schemeClr val="dk1"/>
              </a:solidFill>
              <a:effectLst/>
              <a:latin typeface="+mn-lt"/>
              <a:ea typeface="+mn-ea"/>
              <a:cs typeface="+mn-cs"/>
            </a:rPr>
            <a:t>千円のため発行可能額で比較した場合には、前年度より</a:t>
          </a:r>
          <a:r>
            <a:rPr lang="en-US" altLang="ja-JP" sz="1000" b="0" i="0" baseline="0">
              <a:solidFill>
                <a:schemeClr val="dk1"/>
              </a:solidFill>
              <a:effectLst/>
              <a:latin typeface="+mn-lt"/>
              <a:ea typeface="+mn-ea"/>
              <a:cs typeface="+mn-cs"/>
            </a:rPr>
            <a:t>1.7%</a:t>
          </a:r>
          <a:r>
            <a:rPr lang="ja-JP" altLang="en-US" sz="1000" b="0" i="0" baseline="0">
              <a:solidFill>
                <a:schemeClr val="dk1"/>
              </a:solidFill>
              <a:effectLst/>
              <a:latin typeface="+mn-lt"/>
              <a:ea typeface="+mn-ea"/>
              <a:cs typeface="+mn-cs"/>
            </a:rPr>
            <a:t>下降し</a:t>
          </a:r>
          <a:r>
            <a:rPr lang="en-US" altLang="ja-JP" sz="1000" b="0" i="0" baseline="0">
              <a:solidFill>
                <a:schemeClr val="dk1"/>
              </a:solidFill>
              <a:effectLst/>
              <a:latin typeface="+mn-lt"/>
              <a:ea typeface="+mn-ea"/>
              <a:cs typeface="+mn-cs"/>
            </a:rPr>
            <a:t>92.1%</a:t>
          </a:r>
          <a:r>
            <a:rPr lang="ja-JP" altLang="en-US" sz="1000" b="0" i="0" baseline="0">
              <a:solidFill>
                <a:schemeClr val="dk1"/>
              </a:solidFill>
              <a:effectLst/>
              <a:latin typeface="+mn-lt"/>
              <a:ea typeface="+mn-ea"/>
              <a:cs typeface="+mn-cs"/>
            </a:rPr>
            <a:t>となる結果となります。</a:t>
          </a:r>
        </a:p>
        <a:p>
          <a:pPr rtl="0"/>
          <a:r>
            <a:rPr lang="ja-JP" altLang="en-US" sz="1000" b="0" i="0" baseline="0">
              <a:solidFill>
                <a:schemeClr val="dk1"/>
              </a:solidFill>
              <a:effectLst/>
              <a:latin typeface="+mn-lt"/>
              <a:ea typeface="+mn-ea"/>
              <a:cs typeface="+mn-cs"/>
            </a:rPr>
            <a:t>　また、分子となる経常経費充当一般財源においては</a:t>
          </a:r>
          <a:r>
            <a:rPr lang="en-US" altLang="ja-JP" sz="1000" b="0" i="0" baseline="0">
              <a:solidFill>
                <a:schemeClr val="dk1"/>
              </a:solidFill>
              <a:effectLst/>
              <a:latin typeface="+mn-lt"/>
              <a:ea typeface="+mn-ea"/>
              <a:cs typeface="+mn-cs"/>
            </a:rPr>
            <a:t>118,451</a:t>
          </a:r>
          <a:r>
            <a:rPr lang="ja-JP" altLang="en-US" sz="1000" b="0" i="0" baseline="0">
              <a:solidFill>
                <a:schemeClr val="dk1"/>
              </a:solidFill>
              <a:effectLst/>
              <a:latin typeface="+mn-lt"/>
              <a:ea typeface="+mn-ea"/>
              <a:cs typeface="+mn-cs"/>
            </a:rPr>
            <a:t>千円増加となっております。内容は公債費が</a:t>
          </a:r>
          <a:r>
            <a:rPr lang="en-US" altLang="ja-JP" sz="1000" b="0" i="0" baseline="0">
              <a:solidFill>
                <a:schemeClr val="dk1"/>
              </a:solidFill>
              <a:effectLst/>
              <a:latin typeface="+mn-lt"/>
              <a:ea typeface="+mn-ea"/>
              <a:cs typeface="+mn-cs"/>
            </a:rPr>
            <a:t>50,131</a:t>
          </a:r>
          <a:r>
            <a:rPr lang="ja-JP" altLang="en-US" sz="1000" b="0" i="0" baseline="0">
              <a:solidFill>
                <a:schemeClr val="dk1"/>
              </a:solidFill>
              <a:effectLst/>
              <a:latin typeface="+mn-lt"/>
              <a:ea typeface="+mn-ea"/>
              <a:cs typeface="+mn-cs"/>
            </a:rPr>
            <a:t>千円減少、物件費</a:t>
          </a:r>
          <a:r>
            <a:rPr lang="en-US" altLang="ja-JP" sz="1000" b="0" i="0" baseline="0">
              <a:solidFill>
                <a:schemeClr val="dk1"/>
              </a:solidFill>
              <a:effectLst/>
              <a:latin typeface="+mn-lt"/>
              <a:ea typeface="+mn-ea"/>
              <a:cs typeface="+mn-cs"/>
            </a:rPr>
            <a:t>(39,292</a:t>
          </a:r>
          <a:r>
            <a:rPr lang="ja-JP" altLang="en-US"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、扶助費</a:t>
          </a:r>
          <a:r>
            <a:rPr lang="en-US" altLang="ja-JP" sz="1000" b="0" i="0" baseline="0">
              <a:solidFill>
                <a:schemeClr val="dk1"/>
              </a:solidFill>
              <a:effectLst/>
              <a:latin typeface="+mn-lt"/>
              <a:ea typeface="+mn-ea"/>
              <a:cs typeface="+mn-cs"/>
            </a:rPr>
            <a:t>(40,875</a:t>
          </a:r>
          <a:r>
            <a:rPr lang="ja-JP" altLang="en-US"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及び繰出金</a:t>
          </a:r>
          <a:r>
            <a:rPr lang="en-US" altLang="ja-JP" sz="1000" b="0" i="0" baseline="0">
              <a:solidFill>
                <a:schemeClr val="dk1"/>
              </a:solidFill>
              <a:effectLst/>
              <a:latin typeface="+mn-lt"/>
              <a:ea typeface="+mn-ea"/>
              <a:cs typeface="+mn-cs"/>
            </a:rPr>
            <a:t>(74,093</a:t>
          </a:r>
          <a:r>
            <a:rPr lang="ja-JP" altLang="en-US"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等が増加しました。</a:t>
          </a:r>
          <a:endParaRPr lang="ja-JP" altLang="ja-JP" sz="1000">
            <a:effectLst/>
          </a:endParaRPr>
        </a:p>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今後各施設の老朽化による大規模改修等が必要となることから、財政運営が圧迫されることが予測されるため、事務事業について見直しを図るなどし、経常経費の削減に努め</a:t>
          </a:r>
          <a:r>
            <a:rPr lang="ja-JP" altLang="en-US" sz="1000" b="0" i="0" baseline="0">
              <a:solidFill>
                <a:schemeClr val="dk1"/>
              </a:solidFill>
              <a:effectLst/>
              <a:latin typeface="+mn-lt"/>
              <a:ea typeface="+mn-ea"/>
              <a:cs typeface="+mn-cs"/>
            </a:rPr>
            <a:t>ます</a:t>
          </a:r>
          <a:r>
            <a:rPr lang="ja-JP" altLang="ja-JP" sz="1000" b="0" i="0" baseline="0">
              <a:solidFill>
                <a:schemeClr val="dk1"/>
              </a:solidFill>
              <a:effectLst/>
              <a:latin typeface="+mn-lt"/>
              <a:ea typeface="+mn-ea"/>
              <a:cs typeface="+mn-cs"/>
            </a:rPr>
            <a:t>。</a:t>
          </a:r>
          <a:endParaRPr lang="ja-JP" altLang="ja-JP" sz="1000">
            <a:effectLst/>
          </a:endParaRPr>
        </a:p>
        <a:p>
          <a:endParaRPr kumimoji="1" lang="ja-JP" altLang="en-US" sz="10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63</xdr:row>
      <xdr:rowOff>143256</xdr:rowOff>
    </xdr:to>
    <xdr:cxnSp macro="">
      <xdr:nvCxnSpPr>
        <xdr:cNvPr id="129" name="直線コネクタ 128"/>
        <xdr:cNvCxnSpPr/>
      </xdr:nvCxnSpPr>
      <xdr:spPr>
        <a:xfrm>
          <a:off x="4114800" y="1088669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64</xdr:row>
      <xdr:rowOff>46609</xdr:rowOff>
    </xdr:to>
    <xdr:cxnSp macro="">
      <xdr:nvCxnSpPr>
        <xdr:cNvPr id="132" name="直線コネクタ 131"/>
        <xdr:cNvCxnSpPr/>
      </xdr:nvCxnSpPr>
      <xdr:spPr>
        <a:xfrm flipV="1">
          <a:off x="3225800" y="10886694"/>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75692</xdr:rowOff>
    </xdr:from>
    <xdr:to>
      <xdr:col>6</xdr:col>
      <xdr:colOff>50800</xdr:colOff>
      <xdr:row>63</xdr:row>
      <xdr:rowOff>5842</xdr:rowOff>
    </xdr:to>
    <xdr:sp macro="" textlink="">
      <xdr:nvSpPr>
        <xdr:cNvPr id="133" name="フローチャート : 判断 132"/>
        <xdr:cNvSpPr/>
      </xdr:nvSpPr>
      <xdr:spPr>
        <a:xfrm>
          <a:off x="4064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xdr:rowOff>
    </xdr:from>
    <xdr:ext cx="736600" cy="259045"/>
    <xdr:sp macro="" textlink="">
      <xdr:nvSpPr>
        <xdr:cNvPr id="134" name="テキスト ボックス 133"/>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46609</xdr:rowOff>
    </xdr:from>
    <xdr:to>
      <xdr:col>4</xdr:col>
      <xdr:colOff>482600</xdr:colOff>
      <xdr:row>64</xdr:row>
      <xdr:rowOff>116586</xdr:rowOff>
    </xdr:to>
    <xdr:cxnSp macro="">
      <xdr:nvCxnSpPr>
        <xdr:cNvPr id="135" name="直線コネクタ 134"/>
        <xdr:cNvCxnSpPr/>
      </xdr:nvCxnSpPr>
      <xdr:spPr>
        <a:xfrm flipV="1">
          <a:off x="2336800" y="1101940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6" name="フローチャート : 判断 135"/>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7" name="テキスト ボックス 136"/>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85217</xdr:rowOff>
    </xdr:from>
    <xdr:to>
      <xdr:col>3</xdr:col>
      <xdr:colOff>279400</xdr:colOff>
      <xdr:row>64</xdr:row>
      <xdr:rowOff>116586</xdr:rowOff>
    </xdr:to>
    <xdr:cxnSp macro="">
      <xdr:nvCxnSpPr>
        <xdr:cNvPr id="138" name="直線コネクタ 137"/>
        <xdr:cNvCxnSpPr/>
      </xdr:nvCxnSpPr>
      <xdr:spPr>
        <a:xfrm>
          <a:off x="1447800" y="1105801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46736</xdr:rowOff>
    </xdr:from>
    <xdr:to>
      <xdr:col>3</xdr:col>
      <xdr:colOff>330200</xdr:colOff>
      <xdr:row>62</xdr:row>
      <xdr:rowOff>148336</xdr:rowOff>
    </xdr:to>
    <xdr:sp macro="" textlink="">
      <xdr:nvSpPr>
        <xdr:cNvPr id="139" name="フローチャート : 判断 138"/>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40" name="テキスト ボックス 139"/>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39497</xdr:rowOff>
    </xdr:from>
    <xdr:to>
      <xdr:col>2</xdr:col>
      <xdr:colOff>127000</xdr:colOff>
      <xdr:row>62</xdr:row>
      <xdr:rowOff>141097</xdr:rowOff>
    </xdr:to>
    <xdr:sp macro="" textlink="">
      <xdr:nvSpPr>
        <xdr:cNvPr id="141" name="フローチャート : 判断 140"/>
        <xdr:cNvSpPr/>
      </xdr:nvSpPr>
      <xdr:spPr>
        <a:xfrm>
          <a:off x="1397000" y="1066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151274</xdr:rowOff>
    </xdr:from>
    <xdr:ext cx="762000" cy="259045"/>
    <xdr:sp macro="" textlink="">
      <xdr:nvSpPr>
        <xdr:cNvPr id="142" name="テキスト ボックス 141"/>
        <xdr:cNvSpPr txBox="1"/>
      </xdr:nvSpPr>
      <xdr:spPr>
        <a:xfrm>
          <a:off x="1066800" y="1043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92456</xdr:rowOff>
    </xdr:from>
    <xdr:to>
      <xdr:col>7</xdr:col>
      <xdr:colOff>203200</xdr:colOff>
      <xdr:row>64</xdr:row>
      <xdr:rowOff>22606</xdr:rowOff>
    </xdr:to>
    <xdr:sp macro="" textlink="">
      <xdr:nvSpPr>
        <xdr:cNvPr id="148" name="円/楕円 147"/>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64533</xdr:rowOff>
    </xdr:from>
    <xdr:ext cx="762000" cy="259045"/>
    <xdr:sp macro="" textlink="">
      <xdr:nvSpPr>
        <xdr:cNvPr id="149" name="財政構造の弾力性該当値テキスト"/>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0" name="円/楕円 149"/>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51" name="テキスト ボックス 150"/>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167259</xdr:rowOff>
    </xdr:from>
    <xdr:to>
      <xdr:col>4</xdr:col>
      <xdr:colOff>533400</xdr:colOff>
      <xdr:row>64</xdr:row>
      <xdr:rowOff>97409</xdr:rowOff>
    </xdr:to>
    <xdr:sp macro="" textlink="">
      <xdr:nvSpPr>
        <xdr:cNvPr id="152" name="円/楕円 151"/>
        <xdr:cNvSpPr/>
      </xdr:nvSpPr>
      <xdr:spPr>
        <a:xfrm>
          <a:off x="3175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82186</xdr:rowOff>
    </xdr:from>
    <xdr:ext cx="762000" cy="259045"/>
    <xdr:sp macro="" textlink="">
      <xdr:nvSpPr>
        <xdr:cNvPr id="153" name="テキスト ボックス 152"/>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65786</xdr:rowOff>
    </xdr:from>
    <xdr:to>
      <xdr:col>3</xdr:col>
      <xdr:colOff>330200</xdr:colOff>
      <xdr:row>64</xdr:row>
      <xdr:rowOff>167386</xdr:rowOff>
    </xdr:to>
    <xdr:sp macro="" textlink="">
      <xdr:nvSpPr>
        <xdr:cNvPr id="154" name="円/楕円 153"/>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152163</xdr:rowOff>
    </xdr:from>
    <xdr:ext cx="762000" cy="259045"/>
    <xdr:sp macro="" textlink="">
      <xdr:nvSpPr>
        <xdr:cNvPr id="155" name="テキスト ボックス 154"/>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34417</xdr:rowOff>
    </xdr:from>
    <xdr:to>
      <xdr:col>2</xdr:col>
      <xdr:colOff>127000</xdr:colOff>
      <xdr:row>64</xdr:row>
      <xdr:rowOff>136017</xdr:rowOff>
    </xdr:to>
    <xdr:sp macro="" textlink="">
      <xdr:nvSpPr>
        <xdr:cNvPr id="156" name="円/楕円 155"/>
        <xdr:cNvSpPr/>
      </xdr:nvSpPr>
      <xdr:spPr>
        <a:xfrm>
          <a:off x="1397000" y="110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120794</xdr:rowOff>
    </xdr:from>
    <xdr:ext cx="762000" cy="259045"/>
    <xdr:sp macro="" textlink="">
      <xdr:nvSpPr>
        <xdr:cNvPr id="157" name="テキスト ボックス 156"/>
        <xdr:cNvSpPr txBox="1"/>
      </xdr:nvSpPr>
      <xdr:spPr>
        <a:xfrm>
          <a:off x="1066800" y="1109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[130,074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19,126</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回り、前年度より</a:t>
          </a:r>
          <a:r>
            <a:rPr lang="en-US" altLang="ja-JP" sz="1100" b="0" i="0" baseline="0">
              <a:solidFill>
                <a:schemeClr val="dk1"/>
              </a:solidFill>
              <a:effectLst/>
              <a:latin typeface="+mn-lt"/>
              <a:ea typeface="+mn-ea"/>
              <a:cs typeface="+mn-cs"/>
            </a:rPr>
            <a:t>35,105</a:t>
          </a:r>
          <a:r>
            <a:rPr lang="ja-JP" altLang="ja-JP" sz="1100" b="0" i="0" baseline="0">
              <a:solidFill>
                <a:schemeClr val="dk1"/>
              </a:solidFill>
              <a:effectLst/>
              <a:latin typeface="+mn-lt"/>
              <a:ea typeface="+mn-ea"/>
              <a:cs typeface="+mn-cs"/>
            </a:rPr>
            <a:t>円減少しています。</a:t>
          </a:r>
          <a:endParaRPr lang="ja-JP" altLang="en-US"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主な要因は、</a:t>
          </a:r>
          <a:r>
            <a:rPr lang="ja-JP" altLang="en-US" sz="1100" b="0" i="0" baseline="0">
              <a:solidFill>
                <a:schemeClr val="dk1"/>
              </a:solidFill>
              <a:effectLst/>
              <a:latin typeface="+mn-lt"/>
              <a:ea typeface="+mn-ea"/>
              <a:cs typeface="+mn-cs"/>
            </a:rPr>
            <a:t>物件費が復興まちづくり業務包括委託</a:t>
          </a:r>
          <a:r>
            <a:rPr lang="en-US" altLang="ja-JP" sz="1100" b="0" i="0" baseline="0">
              <a:solidFill>
                <a:schemeClr val="dk1"/>
              </a:solidFill>
              <a:effectLst/>
              <a:latin typeface="+mn-lt"/>
              <a:ea typeface="+mn-ea"/>
              <a:cs typeface="+mn-cs"/>
            </a:rPr>
            <a:t>(590,611</a:t>
          </a:r>
          <a:r>
            <a:rPr lang="ja-JP" altLang="en-US" sz="1100" b="0" i="0" baseline="0">
              <a:solidFill>
                <a:schemeClr val="dk1"/>
              </a:solidFill>
              <a:effectLst/>
              <a:latin typeface="+mn-lt"/>
              <a:ea typeface="+mn-ea"/>
              <a:cs typeface="+mn-cs"/>
            </a:rPr>
            <a:t>千円減</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、緊急雇用創出事業費の賃金・委託料</a:t>
          </a:r>
          <a:r>
            <a:rPr lang="en-US" altLang="ja-JP" sz="1100" b="0" i="0" baseline="0">
              <a:solidFill>
                <a:schemeClr val="dk1"/>
              </a:solidFill>
              <a:effectLst/>
              <a:latin typeface="+mn-lt"/>
              <a:ea typeface="+mn-ea"/>
              <a:cs typeface="+mn-cs"/>
            </a:rPr>
            <a:t>(120,081</a:t>
          </a:r>
          <a:r>
            <a:rPr lang="ja-JP" altLang="en-US" sz="1100" b="0" i="0" baseline="0">
              <a:solidFill>
                <a:schemeClr val="dk1"/>
              </a:solidFill>
              <a:effectLst/>
              <a:latin typeface="+mn-lt"/>
              <a:ea typeface="+mn-ea"/>
              <a:cs typeface="+mn-cs"/>
            </a:rPr>
            <a:t>千円減</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などの減により全体で</a:t>
          </a:r>
          <a:r>
            <a:rPr lang="en-US" altLang="ja-JP" sz="1100" b="0" i="0" baseline="0">
              <a:solidFill>
                <a:schemeClr val="dk1"/>
              </a:solidFill>
              <a:effectLst/>
              <a:latin typeface="+mn-lt"/>
              <a:ea typeface="+mn-ea"/>
              <a:cs typeface="+mn-cs"/>
            </a:rPr>
            <a:t>703,534</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36.6%</a:t>
          </a:r>
          <a:r>
            <a:rPr lang="ja-JP" altLang="en-US" sz="1100" b="0" i="0" baseline="0">
              <a:solidFill>
                <a:schemeClr val="dk1"/>
              </a:solidFill>
              <a:effectLst/>
              <a:latin typeface="+mn-lt"/>
              <a:ea typeface="+mn-ea"/>
              <a:cs typeface="+mn-cs"/>
            </a:rPr>
            <a:t>減）の減となったことです。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人件費は、給与改定</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全体で</a:t>
          </a:r>
          <a:r>
            <a:rPr lang="en-US" altLang="ja-JP" sz="1100" b="0" i="0" baseline="0">
              <a:solidFill>
                <a:schemeClr val="dk1"/>
              </a:solidFill>
              <a:effectLst/>
              <a:latin typeface="+mn-lt"/>
              <a:ea typeface="+mn-ea"/>
              <a:cs typeface="+mn-cs"/>
            </a:rPr>
            <a:t>1,772</a:t>
          </a:r>
          <a:r>
            <a:rPr lang="ja-JP" altLang="ja-JP" sz="1100" b="0" i="0" baseline="0">
              <a:solidFill>
                <a:schemeClr val="dk1"/>
              </a:solidFill>
              <a:effectLst/>
              <a:latin typeface="+mn-lt"/>
              <a:ea typeface="+mn-ea"/>
              <a:cs typeface="+mn-cs"/>
            </a:rPr>
            <a:t>千円増となっ</a:t>
          </a:r>
          <a:r>
            <a:rPr lang="ja-JP" altLang="en-US" sz="1100" b="0" i="0" baseline="0">
              <a:solidFill>
                <a:schemeClr val="dk1"/>
              </a:solidFill>
              <a:effectLst/>
              <a:latin typeface="+mn-lt"/>
              <a:ea typeface="+mn-ea"/>
              <a:cs typeface="+mn-cs"/>
            </a:rPr>
            <a:t>ております</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東日本大震災以前までは、「集中改革プラン」に基づき計画的に取り組んでいましたが、復興事業推進体制を整えるため「集中改革プラン」については、一時保留状態となっています。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74895</xdr:rowOff>
    </xdr:from>
    <xdr:to>
      <xdr:col>7</xdr:col>
      <xdr:colOff>152400</xdr:colOff>
      <xdr:row>84</xdr:row>
      <xdr:rowOff>8516</xdr:rowOff>
    </xdr:to>
    <xdr:cxnSp macro="">
      <xdr:nvCxnSpPr>
        <xdr:cNvPr id="187" name="直線コネクタ 186"/>
        <xdr:cNvCxnSpPr/>
      </xdr:nvCxnSpPr>
      <xdr:spPr>
        <a:xfrm flipV="1">
          <a:off x="4953000" y="13790895"/>
          <a:ext cx="0" cy="619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152043</xdr:rowOff>
    </xdr:from>
    <xdr:ext cx="762000" cy="259045"/>
    <xdr:sp macro="" textlink="">
      <xdr:nvSpPr>
        <xdr:cNvPr id="188" name="人件費・物件費等の状況最小値テキスト"/>
        <xdr:cNvSpPr txBox="1"/>
      </xdr:nvSpPr>
      <xdr:spPr>
        <a:xfrm>
          <a:off x="5041900" y="1438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84</xdr:row>
      <xdr:rowOff>8516</xdr:rowOff>
    </xdr:from>
    <xdr:to>
      <xdr:col>7</xdr:col>
      <xdr:colOff>241300</xdr:colOff>
      <xdr:row>84</xdr:row>
      <xdr:rowOff>8516</xdr:rowOff>
    </xdr:to>
    <xdr:cxnSp macro="">
      <xdr:nvCxnSpPr>
        <xdr:cNvPr id="189" name="直線コネクタ 188"/>
        <xdr:cNvCxnSpPr/>
      </xdr:nvCxnSpPr>
      <xdr:spPr>
        <a:xfrm>
          <a:off x="4864100" y="1441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161272</xdr:rowOff>
    </xdr:from>
    <xdr:ext cx="762000" cy="259045"/>
    <xdr:sp macro="" textlink="">
      <xdr:nvSpPr>
        <xdr:cNvPr id="190" name="人件費・物件費等の状況最大値テキスト"/>
        <xdr:cNvSpPr txBox="1"/>
      </xdr:nvSpPr>
      <xdr:spPr>
        <a:xfrm>
          <a:off x="5041900" y="1353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74895</xdr:rowOff>
    </xdr:from>
    <xdr:to>
      <xdr:col>7</xdr:col>
      <xdr:colOff>241300</xdr:colOff>
      <xdr:row>80</xdr:row>
      <xdr:rowOff>74895</xdr:rowOff>
    </xdr:to>
    <xdr:cxnSp macro="">
      <xdr:nvCxnSpPr>
        <xdr:cNvPr id="191" name="直線コネクタ 190"/>
        <xdr:cNvCxnSpPr/>
      </xdr:nvCxnSpPr>
      <xdr:spPr>
        <a:xfrm>
          <a:off x="4864100" y="1379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34164</xdr:rowOff>
    </xdr:from>
    <xdr:to>
      <xdr:col>7</xdr:col>
      <xdr:colOff>152400</xdr:colOff>
      <xdr:row>82</xdr:row>
      <xdr:rowOff>3894</xdr:rowOff>
    </xdr:to>
    <xdr:cxnSp macro="">
      <xdr:nvCxnSpPr>
        <xdr:cNvPr id="192" name="直線コネクタ 191"/>
        <xdr:cNvCxnSpPr/>
      </xdr:nvCxnSpPr>
      <xdr:spPr>
        <a:xfrm flipV="1">
          <a:off x="4114800" y="13921614"/>
          <a:ext cx="838200" cy="1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32360</xdr:rowOff>
    </xdr:from>
    <xdr:ext cx="762000" cy="259045"/>
    <xdr:sp macro="" textlink="">
      <xdr:nvSpPr>
        <xdr:cNvPr id="193" name="人件費・物件費等の状況平均値テキスト"/>
        <xdr:cNvSpPr txBox="1"/>
      </xdr:nvSpPr>
      <xdr:spPr>
        <a:xfrm>
          <a:off x="5041900" y="1391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60283</xdr:rowOff>
    </xdr:from>
    <xdr:to>
      <xdr:col>7</xdr:col>
      <xdr:colOff>203200</xdr:colOff>
      <xdr:row>81</xdr:row>
      <xdr:rowOff>161883</xdr:rowOff>
    </xdr:to>
    <xdr:sp macro="" textlink="">
      <xdr:nvSpPr>
        <xdr:cNvPr id="194" name="フローチャート : 判断 193"/>
        <xdr:cNvSpPr/>
      </xdr:nvSpPr>
      <xdr:spPr>
        <a:xfrm>
          <a:off x="4902200" y="139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3894</xdr:rowOff>
    </xdr:from>
    <xdr:to>
      <xdr:col>6</xdr:col>
      <xdr:colOff>0</xdr:colOff>
      <xdr:row>89</xdr:row>
      <xdr:rowOff>168956</xdr:rowOff>
    </xdr:to>
    <xdr:cxnSp macro="">
      <xdr:nvCxnSpPr>
        <xdr:cNvPr id="195" name="直線コネクタ 194"/>
        <xdr:cNvCxnSpPr/>
      </xdr:nvCxnSpPr>
      <xdr:spPr>
        <a:xfrm flipV="1">
          <a:off x="3225800" y="14062794"/>
          <a:ext cx="889000" cy="13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86277</xdr:rowOff>
    </xdr:from>
    <xdr:to>
      <xdr:col>6</xdr:col>
      <xdr:colOff>50800</xdr:colOff>
      <xdr:row>81</xdr:row>
      <xdr:rowOff>16427</xdr:rowOff>
    </xdr:to>
    <xdr:sp macro="" textlink="">
      <xdr:nvSpPr>
        <xdr:cNvPr id="196" name="フローチャート : 判断 195"/>
        <xdr:cNvSpPr/>
      </xdr:nvSpPr>
      <xdr:spPr>
        <a:xfrm>
          <a:off x="4064000" y="1380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26604</xdr:rowOff>
    </xdr:from>
    <xdr:ext cx="736600" cy="259045"/>
    <xdr:sp macro="" textlink="">
      <xdr:nvSpPr>
        <xdr:cNvPr id="197" name="テキスト ボックス 196"/>
        <xdr:cNvSpPr txBox="1"/>
      </xdr:nvSpPr>
      <xdr:spPr>
        <a:xfrm>
          <a:off x="3733800" y="1357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89</xdr:row>
      <xdr:rowOff>80138</xdr:rowOff>
    </xdr:from>
    <xdr:to>
      <xdr:col>4</xdr:col>
      <xdr:colOff>482600</xdr:colOff>
      <xdr:row>89</xdr:row>
      <xdr:rowOff>168956</xdr:rowOff>
    </xdr:to>
    <xdr:cxnSp macro="">
      <xdr:nvCxnSpPr>
        <xdr:cNvPr id="198" name="直線コネクタ 197"/>
        <xdr:cNvCxnSpPr/>
      </xdr:nvCxnSpPr>
      <xdr:spPr>
        <a:xfrm>
          <a:off x="2336800" y="15339188"/>
          <a:ext cx="889000" cy="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68373</xdr:rowOff>
    </xdr:from>
    <xdr:to>
      <xdr:col>4</xdr:col>
      <xdr:colOff>533400</xdr:colOff>
      <xdr:row>80</xdr:row>
      <xdr:rowOff>169973</xdr:rowOff>
    </xdr:to>
    <xdr:sp macro="" textlink="">
      <xdr:nvSpPr>
        <xdr:cNvPr id="199" name="フローチャート : 判断 198"/>
        <xdr:cNvSpPr/>
      </xdr:nvSpPr>
      <xdr:spPr>
        <a:xfrm>
          <a:off x="31750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8700</xdr:rowOff>
    </xdr:from>
    <xdr:ext cx="762000" cy="259045"/>
    <xdr:sp macro="" textlink="">
      <xdr:nvSpPr>
        <xdr:cNvPr id="200" name="テキスト ボックス 199"/>
        <xdr:cNvSpPr txBox="1"/>
      </xdr:nvSpPr>
      <xdr:spPr>
        <a:xfrm>
          <a:off x="2844800" y="135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53431</xdr:rowOff>
    </xdr:from>
    <xdr:to>
      <xdr:col>3</xdr:col>
      <xdr:colOff>279400</xdr:colOff>
      <xdr:row>89</xdr:row>
      <xdr:rowOff>80138</xdr:rowOff>
    </xdr:to>
    <xdr:cxnSp macro="">
      <xdr:nvCxnSpPr>
        <xdr:cNvPr id="201" name="直線コネクタ 200"/>
        <xdr:cNvCxnSpPr/>
      </xdr:nvCxnSpPr>
      <xdr:spPr>
        <a:xfrm>
          <a:off x="1447800" y="14283781"/>
          <a:ext cx="889000" cy="105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70070</xdr:rowOff>
    </xdr:from>
    <xdr:to>
      <xdr:col>3</xdr:col>
      <xdr:colOff>330200</xdr:colOff>
      <xdr:row>81</xdr:row>
      <xdr:rowOff>220</xdr:rowOff>
    </xdr:to>
    <xdr:sp macro="" textlink="">
      <xdr:nvSpPr>
        <xdr:cNvPr id="202" name="フローチャート : 判断 201"/>
        <xdr:cNvSpPr/>
      </xdr:nvSpPr>
      <xdr:spPr>
        <a:xfrm>
          <a:off x="2286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10397</xdr:rowOff>
    </xdr:from>
    <xdr:ext cx="762000" cy="259045"/>
    <xdr:sp macro="" textlink="">
      <xdr:nvSpPr>
        <xdr:cNvPr id="203" name="テキスト ボックス 202"/>
        <xdr:cNvSpPr txBox="1"/>
      </xdr:nvSpPr>
      <xdr:spPr>
        <a:xfrm>
          <a:off x="1955800" y="1355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83534</xdr:rowOff>
    </xdr:from>
    <xdr:to>
      <xdr:col>2</xdr:col>
      <xdr:colOff>127000</xdr:colOff>
      <xdr:row>81</xdr:row>
      <xdr:rowOff>13684</xdr:rowOff>
    </xdr:to>
    <xdr:sp macro="" textlink="">
      <xdr:nvSpPr>
        <xdr:cNvPr id="204" name="フローチャート : 判断 203"/>
        <xdr:cNvSpPr/>
      </xdr:nvSpPr>
      <xdr:spPr>
        <a:xfrm>
          <a:off x="1397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23861</xdr:rowOff>
    </xdr:from>
    <xdr:ext cx="762000" cy="259045"/>
    <xdr:sp macro="" textlink="">
      <xdr:nvSpPr>
        <xdr:cNvPr id="205" name="テキスト ボックス 204"/>
        <xdr:cNvSpPr txBox="1"/>
      </xdr:nvSpPr>
      <xdr:spPr>
        <a:xfrm>
          <a:off x="1066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154814</xdr:rowOff>
    </xdr:from>
    <xdr:to>
      <xdr:col>7</xdr:col>
      <xdr:colOff>203200</xdr:colOff>
      <xdr:row>81</xdr:row>
      <xdr:rowOff>84964</xdr:rowOff>
    </xdr:to>
    <xdr:sp macro="" textlink="">
      <xdr:nvSpPr>
        <xdr:cNvPr id="211" name="円/楕円 210"/>
        <xdr:cNvSpPr/>
      </xdr:nvSpPr>
      <xdr:spPr>
        <a:xfrm>
          <a:off x="4902200" y="138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171341</xdr:rowOff>
    </xdr:from>
    <xdr:ext cx="762000" cy="259045"/>
    <xdr:sp macro="" textlink="">
      <xdr:nvSpPr>
        <xdr:cNvPr id="212" name="人件費・物件費等の状況該当値テキスト"/>
        <xdr:cNvSpPr txBox="1"/>
      </xdr:nvSpPr>
      <xdr:spPr>
        <a:xfrm>
          <a:off x="5041900" y="137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130,074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124544</xdr:rowOff>
    </xdr:from>
    <xdr:to>
      <xdr:col>6</xdr:col>
      <xdr:colOff>50800</xdr:colOff>
      <xdr:row>82</xdr:row>
      <xdr:rowOff>54694</xdr:rowOff>
    </xdr:to>
    <xdr:sp macro="" textlink="">
      <xdr:nvSpPr>
        <xdr:cNvPr id="213" name="円/楕円 212"/>
        <xdr:cNvSpPr/>
      </xdr:nvSpPr>
      <xdr:spPr>
        <a:xfrm>
          <a:off x="4064000" y="140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39471</xdr:rowOff>
    </xdr:from>
    <xdr:ext cx="736600" cy="259045"/>
    <xdr:sp macro="" textlink="">
      <xdr:nvSpPr>
        <xdr:cNvPr id="214" name="テキスト ボックス 213"/>
        <xdr:cNvSpPr txBox="1"/>
      </xdr:nvSpPr>
      <xdr:spPr>
        <a:xfrm>
          <a:off x="3733800" y="1409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165,179</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118156</xdr:rowOff>
    </xdr:from>
    <xdr:to>
      <xdr:col>4</xdr:col>
      <xdr:colOff>533400</xdr:colOff>
      <xdr:row>90</xdr:row>
      <xdr:rowOff>48306</xdr:rowOff>
    </xdr:to>
    <xdr:sp macro="" textlink="">
      <xdr:nvSpPr>
        <xdr:cNvPr id="215" name="円/楕円 214"/>
        <xdr:cNvSpPr/>
      </xdr:nvSpPr>
      <xdr:spPr>
        <a:xfrm>
          <a:off x="3175000" y="153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33083</xdr:rowOff>
    </xdr:from>
    <xdr:ext cx="762000" cy="259045"/>
    <xdr:sp macro="" textlink="">
      <xdr:nvSpPr>
        <xdr:cNvPr id="216" name="テキスト ボックス 215"/>
        <xdr:cNvSpPr txBox="1"/>
      </xdr:nvSpPr>
      <xdr:spPr>
        <a:xfrm>
          <a:off x="2844800" y="1546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504,643</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29338</xdr:rowOff>
    </xdr:from>
    <xdr:to>
      <xdr:col>3</xdr:col>
      <xdr:colOff>330200</xdr:colOff>
      <xdr:row>89</xdr:row>
      <xdr:rowOff>130938</xdr:rowOff>
    </xdr:to>
    <xdr:sp macro="" textlink="">
      <xdr:nvSpPr>
        <xdr:cNvPr id="217" name="円/楕円 216"/>
        <xdr:cNvSpPr/>
      </xdr:nvSpPr>
      <xdr:spPr>
        <a:xfrm>
          <a:off x="2286000" y="152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115715</xdr:rowOff>
    </xdr:from>
    <xdr:ext cx="762000" cy="259045"/>
    <xdr:sp macro="" textlink="">
      <xdr:nvSpPr>
        <xdr:cNvPr id="218" name="テキスト ボックス 217"/>
        <xdr:cNvSpPr txBox="1"/>
      </xdr:nvSpPr>
      <xdr:spPr>
        <a:xfrm>
          <a:off x="1955800" y="153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482,558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2631</xdr:rowOff>
    </xdr:from>
    <xdr:to>
      <xdr:col>2</xdr:col>
      <xdr:colOff>127000</xdr:colOff>
      <xdr:row>83</xdr:row>
      <xdr:rowOff>104231</xdr:rowOff>
    </xdr:to>
    <xdr:sp macro="" textlink="">
      <xdr:nvSpPr>
        <xdr:cNvPr id="219" name="円/楕円 218"/>
        <xdr:cNvSpPr/>
      </xdr:nvSpPr>
      <xdr:spPr>
        <a:xfrm>
          <a:off x="1397000" y="142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89008</xdr:rowOff>
    </xdr:from>
    <xdr:ext cx="762000" cy="259045"/>
    <xdr:sp macro="" textlink="">
      <xdr:nvSpPr>
        <xdr:cNvPr id="220" name="テキスト ボックス 219"/>
        <xdr:cNvSpPr txBox="1"/>
      </xdr:nvSpPr>
      <xdr:spPr>
        <a:xfrm>
          <a:off x="1066800" y="1431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ポイント下回っており、前年度より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ポイント減少しています。</a:t>
          </a:r>
          <a:endParaRPr lang="ja-JP" altLang="ja-JP" sz="1400">
            <a:effectLst/>
          </a:endParaRPr>
        </a:p>
        <a:p>
          <a:r>
            <a:rPr kumimoji="1" lang="ja-JP" altLang="ja-JP" sz="1100">
              <a:solidFill>
                <a:schemeClr val="dk1"/>
              </a:solidFill>
              <a:effectLst/>
              <a:latin typeface="+mn-lt"/>
              <a:ea typeface="+mn-ea"/>
              <a:cs typeface="+mn-cs"/>
            </a:rPr>
            <a:t>これは、退職及び新規採用による職員構成の変動によるものです。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51" name="直線コネクタ 250"/>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2"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3" name="直線コネクタ 252"/>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4"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5" name="直線コネクタ 254"/>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62593</xdr:rowOff>
    </xdr:from>
    <xdr:to>
      <xdr:col>24</xdr:col>
      <xdr:colOff>558800</xdr:colOff>
      <xdr:row>81</xdr:row>
      <xdr:rowOff>166007</xdr:rowOff>
    </xdr:to>
    <xdr:cxnSp macro="">
      <xdr:nvCxnSpPr>
        <xdr:cNvPr id="256" name="直線コネクタ 255"/>
        <xdr:cNvCxnSpPr/>
      </xdr:nvCxnSpPr>
      <xdr:spPr>
        <a:xfrm flipV="1">
          <a:off x="16179800" y="139500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7"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8" name="フローチャート : 判断 257"/>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166007</xdr:rowOff>
    </xdr:from>
    <xdr:to>
      <xdr:col>23</xdr:col>
      <xdr:colOff>406400</xdr:colOff>
      <xdr:row>82</xdr:row>
      <xdr:rowOff>40518</xdr:rowOff>
    </xdr:to>
    <xdr:cxnSp macro="">
      <xdr:nvCxnSpPr>
        <xdr:cNvPr id="259" name="直線コネクタ 258"/>
        <xdr:cNvCxnSpPr/>
      </xdr:nvCxnSpPr>
      <xdr:spPr>
        <a:xfrm flipV="1">
          <a:off x="15290800" y="140534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0" name="フローチャート : 判断 259"/>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1" name="テキスト ボックス 260"/>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87</xdr:row>
      <xdr:rowOff>45055</xdr:rowOff>
    </xdr:to>
    <xdr:cxnSp macro="">
      <xdr:nvCxnSpPr>
        <xdr:cNvPr id="262" name="直線コネクタ 261"/>
        <xdr:cNvCxnSpPr/>
      </xdr:nvCxnSpPr>
      <xdr:spPr>
        <a:xfrm flipV="1">
          <a:off x="14401800" y="14099418"/>
          <a:ext cx="889000" cy="8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3" name="フローチャート : 判断 262"/>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4" name="テキスト ボックス 263"/>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87</xdr:row>
      <xdr:rowOff>45055</xdr:rowOff>
    </xdr:to>
    <xdr:cxnSp macro="">
      <xdr:nvCxnSpPr>
        <xdr:cNvPr id="265" name="直線コネクタ 264"/>
        <xdr:cNvCxnSpPr/>
      </xdr:nvCxnSpPr>
      <xdr:spPr>
        <a:xfrm>
          <a:off x="13512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6" name="フローチャート : 判断 265"/>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7" name="テキスト ボックス 266"/>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11793</xdr:rowOff>
    </xdr:from>
    <xdr:to>
      <xdr:col>24</xdr:col>
      <xdr:colOff>609600</xdr:colOff>
      <xdr:row>81</xdr:row>
      <xdr:rowOff>113393</xdr:rowOff>
    </xdr:to>
    <xdr:sp macro="" textlink="">
      <xdr:nvSpPr>
        <xdr:cNvPr id="275" name="円/楕円 274"/>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104520</xdr:rowOff>
    </xdr:from>
    <xdr:ext cx="762000" cy="259045"/>
    <xdr:sp macro="" textlink="">
      <xdr:nvSpPr>
        <xdr:cNvPr id="276" name="給与水準   （国との比較）該当値テキスト"/>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115207</xdr:rowOff>
    </xdr:from>
    <xdr:to>
      <xdr:col>23</xdr:col>
      <xdr:colOff>457200</xdr:colOff>
      <xdr:row>82</xdr:row>
      <xdr:rowOff>45357</xdr:rowOff>
    </xdr:to>
    <xdr:sp macro="" textlink="">
      <xdr:nvSpPr>
        <xdr:cNvPr id="277" name="円/楕円 276"/>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55534</xdr:rowOff>
    </xdr:from>
    <xdr:ext cx="736600" cy="259045"/>
    <xdr:sp macro="" textlink="">
      <xdr:nvSpPr>
        <xdr:cNvPr id="278" name="テキスト ボックス 277"/>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79" name="円/楕円 278"/>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80" name="テキスト ボックス 279"/>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165705</xdr:rowOff>
    </xdr:from>
    <xdr:to>
      <xdr:col>21</xdr:col>
      <xdr:colOff>50800</xdr:colOff>
      <xdr:row>87</xdr:row>
      <xdr:rowOff>95855</xdr:rowOff>
    </xdr:to>
    <xdr:sp macro="" textlink="">
      <xdr:nvSpPr>
        <xdr:cNvPr id="281" name="円/楕円 280"/>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106032</xdr:rowOff>
    </xdr:from>
    <xdr:ext cx="762000" cy="259045"/>
    <xdr:sp macro="" textlink="">
      <xdr:nvSpPr>
        <xdr:cNvPr id="282" name="テキスト ボックス 281"/>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3" name="円/楕円 282"/>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4" name="テキスト ボックス 283"/>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ja-JP" sz="1100">
              <a:solidFill>
                <a:schemeClr val="dk1"/>
              </a:solidFill>
              <a:effectLst/>
              <a:latin typeface="+mn-lt"/>
              <a:ea typeface="+mn-ea"/>
              <a:cs typeface="+mn-cs"/>
            </a:rPr>
            <a:t>職員数</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名減に対し、人口が</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名減のため、人口千人当たりで見ると前年度から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ポイント増加しています。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6" name="直線コネクタ 315"/>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7"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8" name="直線コネクタ 317"/>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9"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20" name="直線コネクタ 319"/>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164435</xdr:rowOff>
    </xdr:from>
    <xdr:to>
      <xdr:col>24</xdr:col>
      <xdr:colOff>558800</xdr:colOff>
      <xdr:row>60</xdr:row>
      <xdr:rowOff>165584</xdr:rowOff>
    </xdr:to>
    <xdr:cxnSp macro="">
      <xdr:nvCxnSpPr>
        <xdr:cNvPr id="321" name="直線コネクタ 320"/>
        <xdr:cNvCxnSpPr/>
      </xdr:nvCxnSpPr>
      <xdr:spPr>
        <a:xfrm>
          <a:off x="16179800" y="1045143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2"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3" name="フローチャート : 判断 322"/>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146050</xdr:rowOff>
    </xdr:from>
    <xdr:to>
      <xdr:col>23</xdr:col>
      <xdr:colOff>406400</xdr:colOff>
      <xdr:row>60</xdr:row>
      <xdr:rowOff>164435</xdr:rowOff>
    </xdr:to>
    <xdr:cxnSp macro="">
      <xdr:nvCxnSpPr>
        <xdr:cNvPr id="324" name="直線コネクタ 323"/>
        <xdr:cNvCxnSpPr/>
      </xdr:nvCxnSpPr>
      <xdr:spPr>
        <a:xfrm>
          <a:off x="15290800" y="1043305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24009</xdr:rowOff>
    </xdr:from>
    <xdr:to>
      <xdr:col>23</xdr:col>
      <xdr:colOff>457200</xdr:colOff>
      <xdr:row>60</xdr:row>
      <xdr:rowOff>125609</xdr:rowOff>
    </xdr:to>
    <xdr:sp macro="" textlink="">
      <xdr:nvSpPr>
        <xdr:cNvPr id="325" name="フローチャート : 判断 324"/>
        <xdr:cNvSpPr/>
      </xdr:nvSpPr>
      <xdr:spPr>
        <a:xfrm>
          <a:off x="16129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135786</xdr:rowOff>
    </xdr:from>
    <xdr:ext cx="736600" cy="259045"/>
    <xdr:sp macro="" textlink="">
      <xdr:nvSpPr>
        <xdr:cNvPr id="326" name="テキスト ボックス 325"/>
        <xdr:cNvSpPr txBox="1"/>
      </xdr:nvSpPr>
      <xdr:spPr>
        <a:xfrm>
          <a:off x="15798800" y="1007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116175</xdr:rowOff>
    </xdr:from>
    <xdr:to>
      <xdr:col>22</xdr:col>
      <xdr:colOff>203200</xdr:colOff>
      <xdr:row>60</xdr:row>
      <xdr:rowOff>146050</xdr:rowOff>
    </xdr:to>
    <xdr:cxnSp macro="">
      <xdr:nvCxnSpPr>
        <xdr:cNvPr id="327" name="直線コネクタ 326"/>
        <xdr:cNvCxnSpPr/>
      </xdr:nvCxnSpPr>
      <xdr:spPr>
        <a:xfrm>
          <a:off x="14401800" y="10403175"/>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8" name="フローチャート : 判断 327"/>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9" name="テキスト ボックス 328"/>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78256</xdr:rowOff>
    </xdr:from>
    <xdr:to>
      <xdr:col>21</xdr:col>
      <xdr:colOff>0</xdr:colOff>
      <xdr:row>60</xdr:row>
      <xdr:rowOff>116175</xdr:rowOff>
    </xdr:to>
    <xdr:cxnSp macro="">
      <xdr:nvCxnSpPr>
        <xdr:cNvPr id="330" name="直線コネクタ 329"/>
        <xdr:cNvCxnSpPr/>
      </xdr:nvCxnSpPr>
      <xdr:spPr>
        <a:xfrm>
          <a:off x="13512800" y="1036525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31" name="フローチャート : 判断 330"/>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2" name="テキスト ボックス 331"/>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3" name="フローチャート : 判断 332"/>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4" name="テキスト ボックス 333"/>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114784</xdr:rowOff>
    </xdr:from>
    <xdr:to>
      <xdr:col>24</xdr:col>
      <xdr:colOff>609600</xdr:colOff>
      <xdr:row>61</xdr:row>
      <xdr:rowOff>44934</xdr:rowOff>
    </xdr:to>
    <xdr:sp macro="" textlink="">
      <xdr:nvSpPr>
        <xdr:cNvPr id="340" name="円/楕円 339"/>
        <xdr:cNvSpPr/>
      </xdr:nvSpPr>
      <xdr:spPr>
        <a:xfrm>
          <a:off x="169672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131311</xdr:rowOff>
    </xdr:from>
    <xdr:ext cx="762000" cy="259045"/>
    <xdr:sp macro="" textlink="">
      <xdr:nvSpPr>
        <xdr:cNvPr id="341" name="定員管理の状況該当値テキスト"/>
        <xdr:cNvSpPr txBox="1"/>
      </xdr:nvSpPr>
      <xdr:spPr>
        <a:xfrm>
          <a:off x="17106900" y="102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113635</xdr:rowOff>
    </xdr:from>
    <xdr:to>
      <xdr:col>23</xdr:col>
      <xdr:colOff>457200</xdr:colOff>
      <xdr:row>61</xdr:row>
      <xdr:rowOff>43785</xdr:rowOff>
    </xdr:to>
    <xdr:sp macro="" textlink="">
      <xdr:nvSpPr>
        <xdr:cNvPr id="342" name="円/楕円 341"/>
        <xdr:cNvSpPr/>
      </xdr:nvSpPr>
      <xdr:spPr>
        <a:xfrm>
          <a:off x="16129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28562</xdr:rowOff>
    </xdr:from>
    <xdr:ext cx="736600" cy="259045"/>
    <xdr:sp macro="" textlink="">
      <xdr:nvSpPr>
        <xdr:cNvPr id="343" name="テキスト ボックス 342"/>
        <xdr:cNvSpPr txBox="1"/>
      </xdr:nvSpPr>
      <xdr:spPr>
        <a:xfrm>
          <a:off x="15798800" y="1048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44" name="円/楕円 343"/>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10177</xdr:rowOff>
    </xdr:from>
    <xdr:ext cx="762000" cy="259045"/>
    <xdr:sp macro="" textlink="">
      <xdr:nvSpPr>
        <xdr:cNvPr id="345" name="テキスト ボックス 344"/>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65375</xdr:rowOff>
    </xdr:from>
    <xdr:to>
      <xdr:col>21</xdr:col>
      <xdr:colOff>50800</xdr:colOff>
      <xdr:row>60</xdr:row>
      <xdr:rowOff>166975</xdr:rowOff>
    </xdr:to>
    <xdr:sp macro="" textlink="">
      <xdr:nvSpPr>
        <xdr:cNvPr id="346" name="円/楕円 345"/>
        <xdr:cNvSpPr/>
      </xdr:nvSpPr>
      <xdr:spPr>
        <a:xfrm>
          <a:off x="14351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151752</xdr:rowOff>
    </xdr:from>
    <xdr:ext cx="762000" cy="259045"/>
    <xdr:sp macro="" textlink="">
      <xdr:nvSpPr>
        <xdr:cNvPr id="347" name="テキスト ボックス 346"/>
        <xdr:cNvSpPr txBox="1"/>
      </xdr:nvSpPr>
      <xdr:spPr>
        <a:xfrm>
          <a:off x="14020800" y="1043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27456</xdr:rowOff>
    </xdr:from>
    <xdr:to>
      <xdr:col>19</xdr:col>
      <xdr:colOff>533400</xdr:colOff>
      <xdr:row>60</xdr:row>
      <xdr:rowOff>129056</xdr:rowOff>
    </xdr:to>
    <xdr:sp macro="" textlink="">
      <xdr:nvSpPr>
        <xdr:cNvPr id="348" name="円/楕円 347"/>
        <xdr:cNvSpPr/>
      </xdr:nvSpPr>
      <xdr:spPr>
        <a:xfrm>
          <a:off x="13462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139233</xdr:rowOff>
    </xdr:from>
    <xdr:ext cx="762000" cy="259045"/>
    <xdr:sp macro="" textlink="">
      <xdr:nvSpPr>
        <xdr:cNvPr id="349" name="テキスト ボックス 348"/>
        <xdr:cNvSpPr txBox="1"/>
      </xdr:nvSpPr>
      <xdr:spPr>
        <a:xfrm>
          <a:off x="13131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ポイント下降しています。</a:t>
          </a:r>
          <a:endParaRPr lang="ja-JP" altLang="ja-JP" sz="1400">
            <a:effectLst/>
          </a:endParaRPr>
        </a:p>
        <a:p>
          <a:pPr rtl="0"/>
          <a:r>
            <a:rPr lang="ja-JP" altLang="ja-JP" sz="1100" b="0" i="0" baseline="0">
              <a:solidFill>
                <a:schemeClr val="dk1"/>
              </a:solidFill>
              <a:effectLst/>
              <a:latin typeface="+mn-lt"/>
              <a:ea typeface="+mn-ea"/>
              <a:cs typeface="+mn-cs"/>
            </a:rPr>
            <a:t>　投資的事業の適切な事業実施により、下降で推移しており、今後とも緊急度・住民ニーズを的確に把握したうえで、事業内容等を精査し、起債に大きく頼ることのない財政運営に努め、比率の上昇を抑え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4" name="直線コネクタ 373"/>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7"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8" name="直線コネクタ 377"/>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23495</xdr:rowOff>
    </xdr:from>
    <xdr:to>
      <xdr:col>24</xdr:col>
      <xdr:colOff>558800</xdr:colOff>
      <xdr:row>38</xdr:row>
      <xdr:rowOff>59690</xdr:rowOff>
    </xdr:to>
    <xdr:cxnSp macro="">
      <xdr:nvCxnSpPr>
        <xdr:cNvPr id="379" name="直線コネクタ 378"/>
        <xdr:cNvCxnSpPr/>
      </xdr:nvCxnSpPr>
      <xdr:spPr>
        <a:xfrm flipV="1">
          <a:off x="16179800" y="65385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80"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81" name="フローチャート : 判断 380"/>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59690</xdr:rowOff>
    </xdr:from>
    <xdr:to>
      <xdr:col>23</xdr:col>
      <xdr:colOff>406400</xdr:colOff>
      <xdr:row>39</xdr:row>
      <xdr:rowOff>8890</xdr:rowOff>
    </xdr:to>
    <xdr:cxnSp macro="">
      <xdr:nvCxnSpPr>
        <xdr:cNvPr id="382" name="直線コネクタ 381"/>
        <xdr:cNvCxnSpPr/>
      </xdr:nvCxnSpPr>
      <xdr:spPr>
        <a:xfrm flipV="1">
          <a:off x="15290800" y="65747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83" name="フローチャート : 判断 382"/>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23830</xdr:rowOff>
    </xdr:from>
    <xdr:ext cx="736600" cy="259045"/>
    <xdr:sp macro="" textlink="">
      <xdr:nvSpPr>
        <xdr:cNvPr id="384" name="テキスト ボックス 383"/>
        <xdr:cNvSpPr txBox="1"/>
      </xdr:nvSpPr>
      <xdr:spPr>
        <a:xfrm>
          <a:off x="15798800" y="688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147638</xdr:rowOff>
    </xdr:to>
    <xdr:cxnSp macro="">
      <xdr:nvCxnSpPr>
        <xdr:cNvPr id="385" name="直線コネクタ 384"/>
        <xdr:cNvCxnSpPr/>
      </xdr:nvCxnSpPr>
      <xdr:spPr>
        <a:xfrm flipV="1">
          <a:off x="14401800" y="669544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157163</xdr:rowOff>
    </xdr:from>
    <xdr:to>
      <xdr:col>22</xdr:col>
      <xdr:colOff>254000</xdr:colOff>
      <xdr:row>40</xdr:row>
      <xdr:rowOff>87313</xdr:rowOff>
    </xdr:to>
    <xdr:sp macro="" textlink="">
      <xdr:nvSpPr>
        <xdr:cNvPr id="386" name="フローチャート : 判断 385"/>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72090</xdr:rowOff>
    </xdr:from>
    <xdr:ext cx="762000" cy="259045"/>
    <xdr:sp macro="" textlink="">
      <xdr:nvSpPr>
        <xdr:cNvPr id="387" name="テキスト ボックス 386"/>
        <xdr:cNvSpPr txBox="1"/>
      </xdr:nvSpPr>
      <xdr:spPr>
        <a:xfrm>
          <a:off x="14909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40</xdr:row>
      <xdr:rowOff>145097</xdr:rowOff>
    </xdr:to>
    <xdr:cxnSp macro="">
      <xdr:nvCxnSpPr>
        <xdr:cNvPr id="388" name="直線コネクタ 387"/>
        <xdr:cNvCxnSpPr/>
      </xdr:nvCxnSpPr>
      <xdr:spPr>
        <a:xfrm flipV="1">
          <a:off x="13512800" y="6834188"/>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89" name="フローチャート : 判断 388"/>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114317</xdr:rowOff>
    </xdr:from>
    <xdr:ext cx="762000" cy="259045"/>
    <xdr:sp macro="" textlink="">
      <xdr:nvSpPr>
        <xdr:cNvPr id="390" name="テキスト ボックス 389"/>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91" name="フローチャート : 判断 390"/>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92" name="テキスト ボックス 391"/>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144145</xdr:rowOff>
    </xdr:from>
    <xdr:to>
      <xdr:col>24</xdr:col>
      <xdr:colOff>609600</xdr:colOff>
      <xdr:row>38</xdr:row>
      <xdr:rowOff>74295</xdr:rowOff>
    </xdr:to>
    <xdr:sp macro="" textlink="">
      <xdr:nvSpPr>
        <xdr:cNvPr id="398" name="円/楕円 397"/>
        <xdr:cNvSpPr/>
      </xdr:nvSpPr>
      <xdr:spPr>
        <a:xfrm>
          <a:off x="169672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160672</xdr:rowOff>
    </xdr:from>
    <xdr:ext cx="762000" cy="259045"/>
    <xdr:sp macro="" textlink="">
      <xdr:nvSpPr>
        <xdr:cNvPr id="399" name="公債費負担の状況該当値テキスト"/>
        <xdr:cNvSpPr txBox="1"/>
      </xdr:nvSpPr>
      <xdr:spPr>
        <a:xfrm>
          <a:off x="17106900" y="633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8890</xdr:rowOff>
    </xdr:from>
    <xdr:to>
      <xdr:col>23</xdr:col>
      <xdr:colOff>457200</xdr:colOff>
      <xdr:row>38</xdr:row>
      <xdr:rowOff>110490</xdr:rowOff>
    </xdr:to>
    <xdr:sp macro="" textlink="">
      <xdr:nvSpPr>
        <xdr:cNvPr id="400" name="円/楕円 399"/>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120667</xdr:rowOff>
    </xdr:from>
    <xdr:ext cx="736600" cy="259045"/>
    <xdr:sp macro="" textlink="">
      <xdr:nvSpPr>
        <xdr:cNvPr id="401" name="テキスト ボックス 400"/>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2" name="円/楕円 401"/>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3" name="テキスト ボックス 402"/>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404" name="円/楕円 403"/>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405" name="テキスト ボックス 404"/>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406" name="円/楕円 405"/>
        <xdr:cNvSpPr/>
      </xdr:nvSpPr>
      <xdr:spPr>
        <a:xfrm>
          <a:off x="13462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407" name="テキスト ボックス 406"/>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将来負担比率は、平成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年度に引き続き算出されず、類似団体内での順位が</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位となっています。</a:t>
          </a:r>
          <a:endParaRPr lang="ja-JP" altLang="ja-JP" sz="1400">
            <a:effectLst/>
          </a:endParaRPr>
        </a:p>
        <a:p>
          <a:pPr rtl="0"/>
          <a:r>
            <a:rPr lang="ja-JP" altLang="ja-JP" sz="1100" b="0" i="0" baseline="0">
              <a:solidFill>
                <a:schemeClr val="dk1"/>
              </a:solidFill>
              <a:effectLst/>
              <a:latin typeface="+mn-lt"/>
              <a:ea typeface="+mn-ea"/>
              <a:cs typeface="+mn-cs"/>
            </a:rPr>
            <a:t>　東日本大震災以前までは、新規借入額がその年度の償還元金を超えないよう努めていましたが、今後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東日本大震災からの復興事業</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災害公営住宅整備事業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により公債費の増加が見込まれるため、事業の精査を行い地方債残高の増加を抑制していきます。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4" name="直線コネクタ 433"/>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5"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6" name="直線コネクタ 435"/>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9"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40" name="フローチャート : 判断 439"/>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97968</xdr:rowOff>
    </xdr:from>
    <xdr:to>
      <xdr:col>23</xdr:col>
      <xdr:colOff>457200</xdr:colOff>
      <xdr:row>15</xdr:row>
      <xdr:rowOff>28118</xdr:rowOff>
    </xdr:to>
    <xdr:sp macro="" textlink="">
      <xdr:nvSpPr>
        <xdr:cNvPr id="441" name="フローチャート : 判断 440"/>
        <xdr:cNvSpPr/>
      </xdr:nvSpPr>
      <xdr:spPr>
        <a:xfrm>
          <a:off x="16129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38295</xdr:rowOff>
    </xdr:from>
    <xdr:ext cx="736600" cy="259045"/>
    <xdr:sp macro="" textlink="">
      <xdr:nvSpPr>
        <xdr:cNvPr id="442" name="テキスト ボックス 441"/>
        <xdr:cNvSpPr txBox="1"/>
      </xdr:nvSpPr>
      <xdr:spPr>
        <a:xfrm>
          <a:off x="15798800" y="226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107620</xdr:rowOff>
    </xdr:from>
    <xdr:to>
      <xdr:col>22</xdr:col>
      <xdr:colOff>254000</xdr:colOff>
      <xdr:row>15</xdr:row>
      <xdr:rowOff>37770</xdr:rowOff>
    </xdr:to>
    <xdr:sp macro="" textlink="">
      <xdr:nvSpPr>
        <xdr:cNvPr id="443" name="フローチャート : 判断 442"/>
        <xdr:cNvSpPr/>
      </xdr:nvSpPr>
      <xdr:spPr>
        <a:xfrm>
          <a:off x="15240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47947</xdr:rowOff>
    </xdr:from>
    <xdr:ext cx="762000" cy="259045"/>
    <xdr:sp macro="" textlink="">
      <xdr:nvSpPr>
        <xdr:cNvPr id="444" name="テキスト ボックス 443"/>
        <xdr:cNvSpPr txBox="1"/>
      </xdr:nvSpPr>
      <xdr:spPr>
        <a:xfrm>
          <a:off x="14909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148158</xdr:rowOff>
    </xdr:from>
    <xdr:to>
      <xdr:col>21</xdr:col>
      <xdr:colOff>50800</xdr:colOff>
      <xdr:row>15</xdr:row>
      <xdr:rowOff>78308</xdr:rowOff>
    </xdr:to>
    <xdr:sp macro="" textlink="">
      <xdr:nvSpPr>
        <xdr:cNvPr id="445" name="フローチャート : 判断 444"/>
        <xdr:cNvSpPr/>
      </xdr:nvSpPr>
      <xdr:spPr>
        <a:xfrm>
          <a:off x="14351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88485</xdr:rowOff>
    </xdr:from>
    <xdr:ext cx="762000" cy="259045"/>
    <xdr:sp macro="" textlink="">
      <xdr:nvSpPr>
        <xdr:cNvPr id="446" name="テキスト ボックス 445"/>
        <xdr:cNvSpPr txBox="1"/>
      </xdr:nvSpPr>
      <xdr:spPr>
        <a:xfrm>
          <a:off x="14020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22555</xdr:rowOff>
    </xdr:from>
    <xdr:to>
      <xdr:col>19</xdr:col>
      <xdr:colOff>533400</xdr:colOff>
      <xdr:row>15</xdr:row>
      <xdr:rowOff>124155</xdr:rowOff>
    </xdr:to>
    <xdr:sp macro="" textlink="">
      <xdr:nvSpPr>
        <xdr:cNvPr id="447" name="フローチャート : 判断 446"/>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134332</xdr:rowOff>
    </xdr:from>
    <xdr:ext cx="762000" cy="259045"/>
    <xdr:sp macro="" textlink="">
      <xdr:nvSpPr>
        <xdr:cNvPr id="448" name="テキスト ボックス 447"/>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ポイント下降しています。要因については、経常的</a:t>
          </a:r>
          <a:r>
            <a:rPr lang="ja-JP" altLang="en-US" sz="1100" b="0" i="0" baseline="0">
              <a:solidFill>
                <a:schemeClr val="dk1"/>
              </a:solidFill>
              <a:effectLst/>
              <a:latin typeface="+mn-lt"/>
              <a:ea typeface="+mn-ea"/>
              <a:cs typeface="+mn-cs"/>
            </a:rPr>
            <a:t>一般財源充当</a:t>
          </a:r>
          <a:r>
            <a:rPr lang="ja-JP" altLang="ja-JP" sz="1100" b="0" i="0" baseline="0">
              <a:solidFill>
                <a:schemeClr val="dk1"/>
              </a:solidFill>
              <a:effectLst/>
              <a:latin typeface="+mn-lt"/>
              <a:ea typeface="+mn-ea"/>
              <a:cs typeface="+mn-cs"/>
            </a:rPr>
            <a:t>人件費の決算額</a:t>
          </a:r>
          <a:r>
            <a:rPr lang="ja-JP" altLang="en-US" sz="1100" b="0" i="0" baseline="0">
              <a:solidFill>
                <a:schemeClr val="dk1"/>
              </a:solidFill>
              <a:effectLst/>
              <a:latin typeface="+mn-lt"/>
              <a:ea typeface="+mn-ea"/>
              <a:cs typeface="+mn-cs"/>
            </a:rPr>
            <a:t>が事務事業等の整理で</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となっています</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臨時財政対策債を</a:t>
          </a:r>
          <a:r>
            <a:rPr lang="en-US" altLang="ja-JP" sz="1100" b="0" i="0" baseline="0">
              <a:solidFill>
                <a:schemeClr val="dk1"/>
              </a:solidFill>
              <a:effectLst/>
              <a:latin typeface="+mn-lt"/>
              <a:ea typeface="+mn-ea"/>
              <a:cs typeface="+mn-cs"/>
            </a:rPr>
            <a:t>158,816</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発行</a:t>
          </a:r>
          <a:r>
            <a:rPr lang="ja-JP" altLang="en-US" sz="1100" b="0" i="0" baseline="0">
              <a:solidFill>
                <a:schemeClr val="dk1"/>
              </a:solidFill>
              <a:effectLst/>
              <a:latin typeface="+mn-lt"/>
              <a:ea typeface="+mn-ea"/>
              <a:cs typeface="+mn-cs"/>
            </a:rPr>
            <a:t>しておりますが、発行可能額は</a:t>
          </a:r>
          <a:r>
            <a:rPr lang="en-US" altLang="ja-JP" sz="1100" b="0" i="0" baseline="0">
              <a:solidFill>
                <a:schemeClr val="dk1"/>
              </a:solidFill>
              <a:effectLst/>
              <a:latin typeface="+mn-lt"/>
              <a:ea typeface="+mn-ea"/>
              <a:cs typeface="+mn-cs"/>
            </a:rPr>
            <a:t>338,816</a:t>
          </a:r>
          <a:r>
            <a:rPr lang="ja-JP" altLang="en-US" sz="1100" b="0" i="0" baseline="0">
              <a:solidFill>
                <a:schemeClr val="dk1"/>
              </a:solidFill>
              <a:effectLst/>
              <a:latin typeface="+mn-lt"/>
              <a:ea typeface="+mn-ea"/>
              <a:cs typeface="+mn-cs"/>
            </a:rPr>
            <a:t>千円のため、前年度同様に満額発行の場合は</a:t>
          </a:r>
          <a:r>
            <a:rPr lang="ja-JP" altLang="ja-JP" sz="1100" b="0" i="0" baseline="0">
              <a:solidFill>
                <a:schemeClr val="dk1"/>
              </a:solidFill>
              <a:effectLst/>
              <a:latin typeface="+mn-lt"/>
              <a:ea typeface="+mn-ea"/>
              <a:cs typeface="+mn-cs"/>
            </a:rPr>
            <a:t>分母が</a:t>
          </a:r>
          <a:r>
            <a:rPr lang="en-US" altLang="ja-JP" sz="1100" b="0" i="0" baseline="0">
              <a:solidFill>
                <a:schemeClr val="dk1"/>
              </a:solidFill>
              <a:effectLst/>
              <a:latin typeface="+mn-lt"/>
              <a:ea typeface="+mn-ea"/>
              <a:cs typeface="+mn-cs"/>
            </a:rPr>
            <a:t>200,900</a:t>
          </a:r>
          <a:r>
            <a:rPr lang="ja-JP" altLang="en-US"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27.0%</a:t>
          </a:r>
          <a:r>
            <a:rPr lang="ja-JP" altLang="en-US" sz="1100" b="0" i="0" baseline="0">
              <a:solidFill>
                <a:schemeClr val="dk1"/>
              </a:solidFill>
              <a:effectLst/>
              <a:latin typeface="+mn-lt"/>
              <a:ea typeface="+mn-ea"/>
              <a:cs typeface="+mn-cs"/>
            </a:rPr>
            <a:t>となり、更に</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する結果内容となっています。</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44704</xdr:rowOff>
    </xdr:from>
    <xdr:to>
      <xdr:col>7</xdr:col>
      <xdr:colOff>15875</xdr:colOff>
      <xdr:row>38</xdr:row>
      <xdr:rowOff>58420</xdr:rowOff>
    </xdr:to>
    <xdr:cxnSp macro="">
      <xdr:nvCxnSpPr>
        <xdr:cNvPr id="64" name="直線コネクタ 63"/>
        <xdr:cNvCxnSpPr/>
      </xdr:nvCxnSpPr>
      <xdr:spPr>
        <a:xfrm flipV="1">
          <a:off x="3987800" y="6559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131572</xdr:rowOff>
    </xdr:to>
    <xdr:cxnSp macro="">
      <xdr:nvCxnSpPr>
        <xdr:cNvPr id="67" name="直線コネクタ 66"/>
        <xdr:cNvCxnSpPr/>
      </xdr:nvCxnSpPr>
      <xdr:spPr>
        <a:xfrm flipV="1">
          <a:off x="3098800" y="6573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131572</xdr:rowOff>
    </xdr:to>
    <xdr:cxnSp macro="">
      <xdr:nvCxnSpPr>
        <xdr:cNvPr id="70" name="直線コネクタ 69"/>
        <xdr:cNvCxnSpPr/>
      </xdr:nvCxnSpPr>
      <xdr:spPr>
        <a:xfrm>
          <a:off x="2209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145288</xdr:rowOff>
    </xdr:to>
    <xdr:cxnSp macro="">
      <xdr:nvCxnSpPr>
        <xdr:cNvPr id="73" name="直線コネクタ 72"/>
        <xdr:cNvCxnSpPr/>
      </xdr:nvCxnSpPr>
      <xdr:spPr>
        <a:xfrm flipV="1">
          <a:off x="1320800" y="6642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165354</xdr:rowOff>
    </xdr:from>
    <xdr:to>
      <xdr:col>7</xdr:col>
      <xdr:colOff>66675</xdr:colOff>
      <xdr:row>38</xdr:row>
      <xdr:rowOff>95504</xdr:rowOff>
    </xdr:to>
    <xdr:sp macro="" textlink="">
      <xdr:nvSpPr>
        <xdr:cNvPr id="83" name="円/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5" name="円/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80772</xdr:rowOff>
    </xdr:from>
    <xdr:to>
      <xdr:col>4</xdr:col>
      <xdr:colOff>396875</xdr:colOff>
      <xdr:row>39</xdr:row>
      <xdr:rowOff>10922</xdr:rowOff>
    </xdr:to>
    <xdr:sp macro="" textlink="">
      <xdr:nvSpPr>
        <xdr:cNvPr id="87" name="円/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9" name="円/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91" name="円/楕円 90"/>
        <xdr:cNvSpPr/>
      </xdr:nvSpPr>
      <xdr:spPr>
        <a:xfrm>
          <a:off x="1270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9415</xdr:rowOff>
    </xdr:from>
    <xdr:ext cx="762000" cy="259045"/>
    <xdr:sp macro="" textlink="">
      <xdr:nvSpPr>
        <xdr:cNvPr id="92" name="テキスト ボックス 91"/>
        <xdr:cNvSpPr txBox="1"/>
      </xdr:nvSpPr>
      <xdr:spPr>
        <a:xfrm>
          <a:off x="939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しています。要因については、経常的一般財源充当</a:t>
          </a:r>
          <a:r>
            <a:rPr lang="ja-JP" altLang="en-US" sz="1100" b="0" i="0" baseline="0">
              <a:solidFill>
                <a:schemeClr val="dk1"/>
              </a:solidFill>
              <a:effectLst/>
              <a:latin typeface="+mn-lt"/>
              <a:ea typeface="+mn-ea"/>
              <a:cs typeface="+mn-cs"/>
            </a:rPr>
            <a:t>物件</a:t>
          </a:r>
          <a:r>
            <a:rPr lang="ja-JP" altLang="ja-JP" sz="1100" b="0" i="0" baseline="0">
              <a:solidFill>
                <a:schemeClr val="dk1"/>
              </a:solidFill>
              <a:effectLst/>
              <a:latin typeface="+mn-lt"/>
              <a:ea typeface="+mn-ea"/>
              <a:cs typeface="+mn-cs"/>
            </a:rPr>
            <a:t>費の決算額</a:t>
          </a:r>
          <a:r>
            <a:rPr lang="ja-JP" altLang="en-US" sz="1100" b="0" i="0" baseline="0">
              <a:solidFill>
                <a:schemeClr val="dk1"/>
              </a:solidFill>
              <a:effectLst/>
              <a:latin typeface="+mn-lt"/>
              <a:ea typeface="+mn-ea"/>
              <a:cs typeface="+mn-cs"/>
            </a:rPr>
            <a:t>が松くい虫伐倒対策費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震災後の移転元地管理費等の増により</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％上昇となったことによるものです。</a:t>
          </a:r>
          <a:endParaRPr lang="ja-JP" altLang="en-US"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また、臨時財政対策債を</a:t>
          </a:r>
          <a:r>
            <a:rPr lang="en-US" altLang="ja-JP" sz="1100" b="0" i="0" baseline="0">
              <a:solidFill>
                <a:schemeClr val="dk1"/>
              </a:solidFill>
              <a:effectLst/>
              <a:latin typeface="+mn-lt"/>
              <a:ea typeface="+mn-ea"/>
              <a:cs typeface="+mn-cs"/>
            </a:rPr>
            <a:t>158,816</a:t>
          </a:r>
          <a:r>
            <a:rPr lang="ja-JP" altLang="ja-JP" sz="1100" b="0" i="0" baseline="0">
              <a:solidFill>
                <a:schemeClr val="dk1"/>
              </a:solidFill>
              <a:effectLst/>
              <a:latin typeface="+mn-lt"/>
              <a:ea typeface="+mn-ea"/>
              <a:cs typeface="+mn-cs"/>
            </a:rPr>
            <a:t>千円発行しておりますが、発行可能額は</a:t>
          </a:r>
          <a:r>
            <a:rPr lang="en-US" altLang="ja-JP" sz="1100" b="0" i="0" baseline="0">
              <a:solidFill>
                <a:schemeClr val="dk1"/>
              </a:solidFill>
              <a:effectLst/>
              <a:latin typeface="+mn-lt"/>
              <a:ea typeface="+mn-ea"/>
              <a:cs typeface="+mn-cs"/>
            </a:rPr>
            <a:t>338,816</a:t>
          </a:r>
          <a:r>
            <a:rPr lang="ja-JP" altLang="ja-JP" sz="1100" b="0" i="0" baseline="0">
              <a:solidFill>
                <a:schemeClr val="dk1"/>
              </a:solidFill>
              <a:effectLst/>
              <a:latin typeface="+mn-lt"/>
              <a:ea typeface="+mn-ea"/>
              <a:cs typeface="+mn-cs"/>
            </a:rPr>
            <a:t>千円のため、前年度同様に満額発行の場合は分母が</a:t>
          </a:r>
          <a:r>
            <a:rPr lang="en-US" altLang="ja-JP" sz="1100" b="0" i="0" baseline="0">
              <a:solidFill>
                <a:schemeClr val="dk1"/>
              </a:solidFill>
              <a:effectLst/>
              <a:latin typeface="+mn-lt"/>
              <a:ea typeface="+mn-ea"/>
              <a:cs typeface="+mn-cs"/>
            </a:rPr>
            <a:t>200,900</a:t>
          </a:r>
          <a:r>
            <a:rPr lang="ja-JP" altLang="ja-JP"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19.3%</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ポイント下降する結果内容となっています。</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今後は復興事業が終息へ向かいますが、整備した施設等の維持管理への経費が懸念されるところです。</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15966</xdr:rowOff>
    </xdr:from>
    <xdr:to>
      <xdr:col>24</xdr:col>
      <xdr:colOff>31750</xdr:colOff>
      <xdr:row>18</xdr:row>
      <xdr:rowOff>74749</xdr:rowOff>
    </xdr:to>
    <xdr:cxnSp macro="">
      <xdr:nvCxnSpPr>
        <xdr:cNvPr id="127" name="直線コネクタ 126"/>
        <xdr:cNvCxnSpPr/>
      </xdr:nvCxnSpPr>
      <xdr:spPr>
        <a:xfrm>
          <a:off x="15671800" y="31020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15966</xdr:rowOff>
    </xdr:from>
    <xdr:to>
      <xdr:col>22</xdr:col>
      <xdr:colOff>565150</xdr:colOff>
      <xdr:row>18</xdr:row>
      <xdr:rowOff>42091</xdr:rowOff>
    </xdr:to>
    <xdr:cxnSp macro="">
      <xdr:nvCxnSpPr>
        <xdr:cNvPr id="130" name="直線コネクタ 129"/>
        <xdr:cNvCxnSpPr/>
      </xdr:nvCxnSpPr>
      <xdr:spPr>
        <a:xfrm flipV="1">
          <a:off x="14782800" y="31020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29029</xdr:rowOff>
    </xdr:from>
    <xdr:to>
      <xdr:col>21</xdr:col>
      <xdr:colOff>361950</xdr:colOff>
      <xdr:row>18</xdr:row>
      <xdr:rowOff>42091</xdr:rowOff>
    </xdr:to>
    <xdr:cxnSp macro="">
      <xdr:nvCxnSpPr>
        <xdr:cNvPr id="133" name="直線コネクタ 132"/>
        <xdr:cNvCxnSpPr/>
      </xdr:nvCxnSpPr>
      <xdr:spPr>
        <a:xfrm>
          <a:off x="13893800" y="311512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117203</xdr:rowOff>
    </xdr:from>
    <xdr:to>
      <xdr:col>20</xdr:col>
      <xdr:colOff>158750</xdr:colOff>
      <xdr:row>18</xdr:row>
      <xdr:rowOff>29029</xdr:rowOff>
    </xdr:to>
    <xdr:cxnSp macro="">
      <xdr:nvCxnSpPr>
        <xdr:cNvPr id="136" name="直線コネクタ 135"/>
        <xdr:cNvCxnSpPr/>
      </xdr:nvCxnSpPr>
      <xdr:spPr>
        <a:xfrm>
          <a:off x="13004800" y="2860403"/>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23949</xdr:rowOff>
    </xdr:from>
    <xdr:to>
      <xdr:col>24</xdr:col>
      <xdr:colOff>82550</xdr:colOff>
      <xdr:row>18</xdr:row>
      <xdr:rowOff>125549</xdr:rowOff>
    </xdr:to>
    <xdr:sp macro="" textlink="">
      <xdr:nvSpPr>
        <xdr:cNvPr id="146" name="円/楕円 145"/>
        <xdr:cNvSpPr/>
      </xdr:nvSpPr>
      <xdr:spPr>
        <a:xfrm>
          <a:off x="16459200" y="3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167476</xdr:rowOff>
    </xdr:from>
    <xdr:ext cx="762000" cy="259045"/>
    <xdr:sp macro="" textlink="">
      <xdr:nvSpPr>
        <xdr:cNvPr id="147" name="物件費該当値テキスト"/>
        <xdr:cNvSpPr txBox="1"/>
      </xdr:nvSpPr>
      <xdr:spPr>
        <a:xfrm>
          <a:off x="16598900" y="308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136616</xdr:rowOff>
    </xdr:from>
    <xdr:to>
      <xdr:col>22</xdr:col>
      <xdr:colOff>615950</xdr:colOff>
      <xdr:row>18</xdr:row>
      <xdr:rowOff>66766</xdr:rowOff>
    </xdr:to>
    <xdr:sp macro="" textlink="">
      <xdr:nvSpPr>
        <xdr:cNvPr id="148" name="円/楕円 147"/>
        <xdr:cNvSpPr/>
      </xdr:nvSpPr>
      <xdr:spPr>
        <a:xfrm>
          <a:off x="15621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51543</xdr:rowOff>
    </xdr:from>
    <xdr:ext cx="736600" cy="259045"/>
    <xdr:sp macro="" textlink="">
      <xdr:nvSpPr>
        <xdr:cNvPr id="149" name="テキスト ボックス 148"/>
        <xdr:cNvSpPr txBox="1"/>
      </xdr:nvSpPr>
      <xdr:spPr>
        <a:xfrm>
          <a:off x="15290800" y="313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162741</xdr:rowOff>
    </xdr:from>
    <xdr:to>
      <xdr:col>21</xdr:col>
      <xdr:colOff>412750</xdr:colOff>
      <xdr:row>18</xdr:row>
      <xdr:rowOff>92891</xdr:rowOff>
    </xdr:to>
    <xdr:sp macro="" textlink="">
      <xdr:nvSpPr>
        <xdr:cNvPr id="150" name="円/楕円 149"/>
        <xdr:cNvSpPr/>
      </xdr:nvSpPr>
      <xdr:spPr>
        <a:xfrm>
          <a:off x="14732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77668</xdr:rowOff>
    </xdr:from>
    <xdr:ext cx="762000" cy="259045"/>
    <xdr:sp macro="" textlink="">
      <xdr:nvSpPr>
        <xdr:cNvPr id="151" name="テキスト ボックス 150"/>
        <xdr:cNvSpPr txBox="1"/>
      </xdr:nvSpPr>
      <xdr:spPr>
        <a:xfrm>
          <a:off x="14401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149679</xdr:rowOff>
    </xdr:from>
    <xdr:to>
      <xdr:col>20</xdr:col>
      <xdr:colOff>209550</xdr:colOff>
      <xdr:row>18</xdr:row>
      <xdr:rowOff>79829</xdr:rowOff>
    </xdr:to>
    <xdr:sp macro="" textlink="">
      <xdr:nvSpPr>
        <xdr:cNvPr id="152" name="円/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66403</xdr:rowOff>
    </xdr:from>
    <xdr:to>
      <xdr:col>19</xdr:col>
      <xdr:colOff>6350</xdr:colOff>
      <xdr:row>16</xdr:row>
      <xdr:rowOff>168003</xdr:rowOff>
    </xdr:to>
    <xdr:sp macro="" textlink="">
      <xdr:nvSpPr>
        <xdr:cNvPr id="154" name="円/楕円 153"/>
        <xdr:cNvSpPr/>
      </xdr:nvSpPr>
      <xdr:spPr>
        <a:xfrm>
          <a:off x="12954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152780</xdr:rowOff>
    </xdr:from>
    <xdr:ext cx="762000" cy="259045"/>
    <xdr:sp macro="" textlink="">
      <xdr:nvSpPr>
        <xdr:cNvPr id="155" name="テキスト ボックス 154"/>
        <xdr:cNvSpPr txBox="1"/>
      </xdr:nvSpPr>
      <xdr:spPr>
        <a:xfrm>
          <a:off x="12623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回り、前年度より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しています。要因については、経常的</a:t>
          </a:r>
          <a:r>
            <a:rPr lang="ja-JP" altLang="en-US" sz="1100" b="0" i="0" baseline="0">
              <a:solidFill>
                <a:schemeClr val="dk1"/>
              </a:solidFill>
              <a:effectLst/>
              <a:latin typeface="+mn-lt"/>
              <a:ea typeface="+mn-ea"/>
              <a:cs typeface="+mn-cs"/>
            </a:rPr>
            <a:t>一般財源充当</a:t>
          </a:r>
          <a:r>
            <a:rPr lang="ja-JP" altLang="ja-JP" sz="1100" b="0" i="0" baseline="0">
              <a:solidFill>
                <a:schemeClr val="dk1"/>
              </a:solidFill>
              <a:effectLst/>
              <a:latin typeface="+mn-lt"/>
              <a:ea typeface="+mn-ea"/>
              <a:cs typeface="+mn-cs"/>
            </a:rPr>
            <a:t>扶助費の決算額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障害者介護給付</a:t>
          </a:r>
          <a:r>
            <a:rPr lang="ja-JP" altLang="ja-JP" sz="1100" b="0" i="0" baseline="0">
              <a:solidFill>
                <a:schemeClr val="dk1"/>
              </a:solidFill>
              <a:effectLst/>
              <a:latin typeface="+mn-lt"/>
              <a:ea typeface="+mn-ea"/>
              <a:cs typeface="+mn-cs"/>
            </a:rPr>
            <a:t>費や</a:t>
          </a:r>
          <a:r>
            <a:rPr lang="ja-JP" altLang="en-US" sz="1100" b="0" i="0" baseline="0">
              <a:solidFill>
                <a:schemeClr val="dk1"/>
              </a:solidFill>
              <a:effectLst/>
              <a:latin typeface="+mn-lt"/>
              <a:ea typeface="+mn-ea"/>
              <a:cs typeface="+mn-cs"/>
            </a:rPr>
            <a:t>認定こども園施設型給付費</a:t>
          </a:r>
          <a:r>
            <a:rPr lang="ja-JP" altLang="ja-JP" sz="1100" b="0" i="0" baseline="0">
              <a:solidFill>
                <a:schemeClr val="dk1"/>
              </a:solidFill>
              <a:effectLst/>
              <a:latin typeface="+mn-lt"/>
              <a:ea typeface="+mn-ea"/>
              <a:cs typeface="+mn-cs"/>
            </a:rPr>
            <a:t>などの増</a:t>
          </a:r>
          <a:r>
            <a:rPr lang="ja-JP" altLang="en-US"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20.5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上昇となったことによるものです。</a:t>
          </a:r>
          <a:r>
            <a:rPr lang="ja-JP" altLang="ja-JP" sz="1100" b="0" i="0" baseline="0">
              <a:solidFill>
                <a:schemeClr val="dk1"/>
              </a:solidFill>
              <a:effectLst/>
              <a:latin typeface="+mn-lt"/>
              <a:ea typeface="+mn-ea"/>
              <a:cs typeface="+mn-cs"/>
            </a:rPr>
            <a:t>また、臨時財政対策債を</a:t>
          </a:r>
          <a:r>
            <a:rPr lang="en-US" altLang="ja-JP" sz="1100" b="0" i="0" baseline="0">
              <a:solidFill>
                <a:schemeClr val="dk1"/>
              </a:solidFill>
              <a:effectLst/>
              <a:latin typeface="+mn-lt"/>
              <a:ea typeface="+mn-ea"/>
              <a:cs typeface="+mn-cs"/>
            </a:rPr>
            <a:t>158,816</a:t>
          </a:r>
          <a:r>
            <a:rPr lang="ja-JP" altLang="ja-JP" sz="1100" b="0" i="0" baseline="0">
              <a:solidFill>
                <a:schemeClr val="dk1"/>
              </a:solidFill>
              <a:effectLst/>
              <a:latin typeface="+mn-lt"/>
              <a:ea typeface="+mn-ea"/>
              <a:cs typeface="+mn-cs"/>
            </a:rPr>
            <a:t>千円発行しておりますが、発行可能額は</a:t>
          </a:r>
          <a:r>
            <a:rPr lang="en-US" altLang="ja-JP" sz="1100" b="0" i="0" baseline="0">
              <a:solidFill>
                <a:schemeClr val="dk1"/>
              </a:solidFill>
              <a:effectLst/>
              <a:latin typeface="+mn-lt"/>
              <a:ea typeface="+mn-ea"/>
              <a:cs typeface="+mn-cs"/>
            </a:rPr>
            <a:t>338,816</a:t>
          </a:r>
          <a:r>
            <a:rPr lang="ja-JP" altLang="ja-JP" sz="1100" b="0" i="0" baseline="0">
              <a:solidFill>
                <a:schemeClr val="dk1"/>
              </a:solidFill>
              <a:effectLst/>
              <a:latin typeface="+mn-lt"/>
              <a:ea typeface="+mn-ea"/>
              <a:cs typeface="+mn-cs"/>
            </a:rPr>
            <a:t>千円のため、前年度同様に満額発行の場合は分母が</a:t>
          </a:r>
          <a:r>
            <a:rPr lang="en-US" altLang="ja-JP" sz="1100" b="0" i="0" baseline="0">
              <a:solidFill>
                <a:schemeClr val="dk1"/>
              </a:solidFill>
              <a:effectLst/>
              <a:latin typeface="+mn-lt"/>
              <a:ea typeface="+mn-ea"/>
              <a:cs typeface="+mn-cs"/>
            </a:rPr>
            <a:t>200,900</a:t>
          </a:r>
          <a:r>
            <a:rPr lang="ja-JP" altLang="ja-JP"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ポイント下降する結果内容となっています。</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扶助費については、決算額が上昇傾向にあるために医療費や健康寿命に着目し、各施策を講じてまいります。</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61685</xdr:rowOff>
    </xdr:to>
    <xdr:cxnSp macro="">
      <xdr:nvCxnSpPr>
        <xdr:cNvPr id="190" name="直線コネクタ 189"/>
        <xdr:cNvCxnSpPr/>
      </xdr:nvCxnSpPr>
      <xdr:spPr>
        <a:xfrm>
          <a:off x="3987800" y="94996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118835</xdr:rowOff>
    </xdr:to>
    <xdr:cxnSp macro="">
      <xdr:nvCxnSpPr>
        <xdr:cNvPr id="193" name="直線コネクタ 192"/>
        <xdr:cNvCxnSpPr/>
      </xdr:nvCxnSpPr>
      <xdr:spPr>
        <a:xfrm flipV="1">
          <a:off x="3098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4" name="フローチャート : 判断 193"/>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5" name="テキスト ボックス 194"/>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118835</xdr:rowOff>
    </xdr:to>
    <xdr:cxnSp macro="">
      <xdr:nvCxnSpPr>
        <xdr:cNvPr id="196" name="直線コネクタ 195"/>
        <xdr:cNvCxnSpPr/>
      </xdr:nvCxnSpPr>
      <xdr:spPr>
        <a:xfrm>
          <a:off x="2209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37193</xdr:rowOff>
    </xdr:to>
    <xdr:cxnSp macro="">
      <xdr:nvCxnSpPr>
        <xdr:cNvPr id="199" name="直線コネクタ 198"/>
        <xdr:cNvCxnSpPr/>
      </xdr:nvCxnSpPr>
      <xdr:spPr>
        <a:xfrm flipV="1">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157843</xdr:rowOff>
    </xdr:from>
    <xdr:to>
      <xdr:col>3</xdr:col>
      <xdr:colOff>193675</xdr:colOff>
      <xdr:row>57</xdr:row>
      <xdr:rowOff>87993</xdr:rowOff>
    </xdr:to>
    <xdr:sp macro="" textlink="">
      <xdr:nvSpPr>
        <xdr:cNvPr id="200" name="フローチャート :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2" name="フローチャート : 判断 201"/>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3" name="テキスト ボックス 202"/>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9" name="円/楕円 208"/>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10"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ポイント上昇しています。類似団体平均</a:t>
          </a:r>
          <a:r>
            <a:rPr lang="ja-JP" altLang="en-US" sz="1100" b="0" i="0" baseline="0">
              <a:solidFill>
                <a:schemeClr val="dk1"/>
              </a:solidFill>
              <a:effectLst/>
              <a:latin typeface="+mn-lt"/>
              <a:ea typeface="+mn-ea"/>
              <a:cs typeface="+mn-cs"/>
            </a:rPr>
            <a:t>を上回っている</a:t>
          </a:r>
          <a:r>
            <a:rPr lang="ja-JP" altLang="ja-JP" sz="1100" b="0" i="0" baseline="0">
              <a:solidFill>
                <a:schemeClr val="dk1"/>
              </a:solidFill>
              <a:effectLst/>
              <a:latin typeface="+mn-lt"/>
              <a:ea typeface="+mn-ea"/>
              <a:cs typeface="+mn-cs"/>
            </a:rPr>
            <a:t>要因については、</a:t>
          </a:r>
          <a:r>
            <a:rPr lang="ja-JP" altLang="en-US" sz="1100" b="0" i="0" baseline="0">
              <a:solidFill>
                <a:schemeClr val="dk1"/>
              </a:solidFill>
              <a:effectLst/>
              <a:latin typeface="+mn-lt"/>
              <a:ea typeface="+mn-ea"/>
              <a:cs typeface="+mn-cs"/>
            </a:rPr>
            <a:t>下水道事業特別会計への繰出金となっております。これまでに整備してきた下水道施設に対しての公債費償還額が上昇したことよるものです。</a:t>
          </a:r>
          <a:r>
            <a:rPr lang="ja-JP" altLang="ja-JP" sz="1100" b="0" i="0" baseline="0">
              <a:solidFill>
                <a:schemeClr val="dk1"/>
              </a:solidFill>
              <a:effectLst/>
              <a:latin typeface="+mn-lt"/>
              <a:ea typeface="+mn-ea"/>
              <a:cs typeface="+mn-cs"/>
            </a:rPr>
            <a:t>また、臨時財政対策債を</a:t>
          </a:r>
          <a:r>
            <a:rPr lang="en-US" altLang="ja-JP" sz="1100" b="0" i="0" baseline="0">
              <a:solidFill>
                <a:schemeClr val="dk1"/>
              </a:solidFill>
              <a:effectLst/>
              <a:latin typeface="+mn-lt"/>
              <a:ea typeface="+mn-ea"/>
              <a:cs typeface="+mn-cs"/>
            </a:rPr>
            <a:t>158,816</a:t>
          </a:r>
          <a:r>
            <a:rPr lang="ja-JP" altLang="ja-JP" sz="1100" b="0" i="0" baseline="0">
              <a:solidFill>
                <a:schemeClr val="dk1"/>
              </a:solidFill>
              <a:effectLst/>
              <a:latin typeface="+mn-lt"/>
              <a:ea typeface="+mn-ea"/>
              <a:cs typeface="+mn-cs"/>
            </a:rPr>
            <a:t>千円発行しておりますが、発行可能額は</a:t>
          </a:r>
          <a:r>
            <a:rPr lang="en-US" altLang="ja-JP" sz="1100" b="0" i="0" baseline="0">
              <a:solidFill>
                <a:schemeClr val="dk1"/>
              </a:solidFill>
              <a:effectLst/>
              <a:latin typeface="+mn-lt"/>
              <a:ea typeface="+mn-ea"/>
              <a:cs typeface="+mn-cs"/>
            </a:rPr>
            <a:t>338,816</a:t>
          </a:r>
          <a:r>
            <a:rPr lang="ja-JP" altLang="ja-JP" sz="1100" b="0" i="0" baseline="0">
              <a:solidFill>
                <a:schemeClr val="dk1"/>
              </a:solidFill>
              <a:effectLst/>
              <a:latin typeface="+mn-lt"/>
              <a:ea typeface="+mn-ea"/>
              <a:cs typeface="+mn-cs"/>
            </a:rPr>
            <a:t>千円のため、前年度同様に満額発行の場合は分母が</a:t>
          </a:r>
          <a:r>
            <a:rPr lang="en-US" altLang="ja-JP" sz="1100" b="0" i="0" baseline="0">
              <a:solidFill>
                <a:schemeClr val="dk1"/>
              </a:solidFill>
              <a:effectLst/>
              <a:latin typeface="+mn-lt"/>
              <a:ea typeface="+mn-ea"/>
              <a:cs typeface="+mn-cs"/>
            </a:rPr>
            <a:t>200,900</a:t>
          </a:r>
          <a:r>
            <a:rPr lang="ja-JP" altLang="ja-JP"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19.5%</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ポイント下降する結果内容となっています。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上昇するのは今年度のみで、今後は前年度並みで推移する見込みです。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130810</xdr:rowOff>
    </xdr:to>
    <xdr:cxnSp macro="">
      <xdr:nvCxnSpPr>
        <xdr:cNvPr id="251" name="直線コネクタ 250"/>
        <xdr:cNvCxnSpPr/>
      </xdr:nvCxnSpPr>
      <xdr:spPr>
        <a:xfrm>
          <a:off x="15671800" y="101168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62230</xdr:rowOff>
    </xdr:to>
    <xdr:cxnSp macro="">
      <xdr:nvCxnSpPr>
        <xdr:cNvPr id="254" name="直線コネクタ 253"/>
        <xdr:cNvCxnSpPr/>
      </xdr:nvCxnSpPr>
      <xdr:spPr>
        <a:xfrm flipV="1">
          <a:off x="14782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62230</xdr:rowOff>
    </xdr:to>
    <xdr:cxnSp macro="">
      <xdr:nvCxnSpPr>
        <xdr:cNvPr id="257" name="直線コネクタ 256"/>
        <xdr:cNvCxnSpPr/>
      </xdr:nvCxnSpPr>
      <xdr:spPr>
        <a:xfrm>
          <a:off x="13893800" y="1010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62230</xdr:rowOff>
    </xdr:to>
    <xdr:cxnSp macro="">
      <xdr:nvCxnSpPr>
        <xdr:cNvPr id="260" name="直線コネクタ 259"/>
        <xdr:cNvCxnSpPr/>
      </xdr:nvCxnSpPr>
      <xdr:spPr>
        <a:xfrm flipV="1">
          <a:off x="13004800" y="1010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1" name="フローチャート :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4" name="テキスト ボックス 26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80010</xdr:rowOff>
    </xdr:from>
    <xdr:to>
      <xdr:col>24</xdr:col>
      <xdr:colOff>82550</xdr:colOff>
      <xdr:row>60</xdr:row>
      <xdr:rowOff>10160</xdr:rowOff>
    </xdr:to>
    <xdr:sp macro="" textlink="">
      <xdr:nvSpPr>
        <xdr:cNvPr id="270" name="円/楕円 269"/>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52087</xdr:rowOff>
    </xdr:from>
    <xdr:ext cx="762000" cy="259045"/>
    <xdr:sp macro="" textlink="">
      <xdr:nvSpPr>
        <xdr:cNvPr id="271" name="その他該当値テキスト"/>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2" name="円/楕円 271"/>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3" name="テキスト ボックス 272"/>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74" name="円/楕円 273"/>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75" name="テキスト ボックス 274"/>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76" name="円/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xdr:rowOff>
    </xdr:from>
    <xdr:to>
      <xdr:col>19</xdr:col>
      <xdr:colOff>6350</xdr:colOff>
      <xdr:row>59</xdr:row>
      <xdr:rowOff>113030</xdr:rowOff>
    </xdr:to>
    <xdr:sp macro="" textlink="">
      <xdr:nvSpPr>
        <xdr:cNvPr id="278" name="円/楕円 277"/>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97807</xdr:rowOff>
    </xdr:from>
    <xdr:ext cx="762000" cy="259045"/>
    <xdr:sp macro="" textlink="">
      <xdr:nvSpPr>
        <xdr:cNvPr id="279" name="テキスト ボックス 278"/>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しています。要因については、</a:t>
          </a:r>
          <a:r>
            <a:rPr lang="ja-JP" altLang="en-US" sz="1100" b="0" i="0" baseline="0">
              <a:solidFill>
                <a:schemeClr val="dk1"/>
              </a:solidFill>
              <a:effectLst/>
              <a:latin typeface="+mn-lt"/>
              <a:ea typeface="+mn-ea"/>
              <a:cs typeface="+mn-cs"/>
            </a:rPr>
            <a:t>塩釜地区消防事務組合などの一部事務組合負担金の</a:t>
          </a:r>
          <a:r>
            <a:rPr lang="ja-JP" altLang="ja-JP" sz="1100" b="0" i="0" baseline="0">
              <a:solidFill>
                <a:schemeClr val="dk1"/>
              </a:solidFill>
              <a:effectLst/>
              <a:latin typeface="+mn-lt"/>
              <a:ea typeface="+mn-ea"/>
              <a:cs typeface="+mn-cs"/>
            </a:rPr>
            <a:t>経常的一般財源充当</a:t>
          </a:r>
          <a:r>
            <a:rPr lang="ja-JP" altLang="en-US" sz="1100" b="0" i="0" baseline="0">
              <a:solidFill>
                <a:schemeClr val="dk1"/>
              </a:solidFill>
              <a:effectLst/>
              <a:latin typeface="+mn-lt"/>
              <a:ea typeface="+mn-ea"/>
              <a:cs typeface="+mn-cs"/>
            </a:rPr>
            <a:t>額が</a:t>
          </a:r>
          <a:r>
            <a:rPr lang="en-US" altLang="ja-JP" sz="1100" b="0" i="0" baseline="0">
              <a:solidFill>
                <a:schemeClr val="dk1"/>
              </a:solidFill>
              <a:effectLst/>
              <a:latin typeface="+mn-lt"/>
              <a:ea typeface="+mn-ea"/>
              <a:cs typeface="+mn-cs"/>
            </a:rPr>
            <a:t>12.0%</a:t>
          </a:r>
          <a:r>
            <a:rPr lang="ja-JP" altLang="en-US" sz="1100" b="0" i="0" baseline="0">
              <a:solidFill>
                <a:schemeClr val="dk1"/>
              </a:solidFill>
              <a:effectLst/>
              <a:latin typeface="+mn-lt"/>
              <a:ea typeface="+mn-ea"/>
              <a:cs typeface="+mn-cs"/>
            </a:rPr>
            <a:t>上昇したことによるものです。</a:t>
          </a:r>
          <a:r>
            <a:rPr lang="ja-JP" altLang="ja-JP" sz="1100" b="0" i="0" baseline="0">
              <a:solidFill>
                <a:schemeClr val="dk1"/>
              </a:solidFill>
              <a:effectLst/>
              <a:latin typeface="+mn-lt"/>
              <a:ea typeface="+mn-ea"/>
              <a:cs typeface="+mn-cs"/>
            </a:rPr>
            <a:t>また、臨時財政対策債を</a:t>
          </a:r>
          <a:r>
            <a:rPr lang="en-US" altLang="ja-JP" sz="1100" b="0" i="0" baseline="0">
              <a:solidFill>
                <a:schemeClr val="dk1"/>
              </a:solidFill>
              <a:effectLst/>
              <a:latin typeface="+mn-lt"/>
              <a:ea typeface="+mn-ea"/>
              <a:cs typeface="+mn-cs"/>
            </a:rPr>
            <a:t>158,816</a:t>
          </a:r>
          <a:r>
            <a:rPr lang="ja-JP" altLang="ja-JP" sz="1100" b="0" i="0" baseline="0">
              <a:solidFill>
                <a:schemeClr val="dk1"/>
              </a:solidFill>
              <a:effectLst/>
              <a:latin typeface="+mn-lt"/>
              <a:ea typeface="+mn-ea"/>
              <a:cs typeface="+mn-cs"/>
            </a:rPr>
            <a:t>千円発行しておりますが、発行可能額は</a:t>
          </a:r>
          <a:r>
            <a:rPr lang="en-US" altLang="ja-JP" sz="1100" b="0" i="0" baseline="0">
              <a:solidFill>
                <a:schemeClr val="dk1"/>
              </a:solidFill>
              <a:effectLst/>
              <a:latin typeface="+mn-lt"/>
              <a:ea typeface="+mn-ea"/>
              <a:cs typeface="+mn-cs"/>
            </a:rPr>
            <a:t>338,816</a:t>
          </a:r>
          <a:r>
            <a:rPr lang="ja-JP" altLang="ja-JP" sz="1100" b="0" i="0" baseline="0">
              <a:solidFill>
                <a:schemeClr val="dk1"/>
              </a:solidFill>
              <a:effectLst/>
              <a:latin typeface="+mn-lt"/>
              <a:ea typeface="+mn-ea"/>
              <a:cs typeface="+mn-cs"/>
            </a:rPr>
            <a:t>千円のため、前年度同様に満額発行の場合は分母が</a:t>
          </a:r>
          <a:r>
            <a:rPr lang="en-US" altLang="ja-JP" sz="1100" b="0" i="0" baseline="0">
              <a:solidFill>
                <a:schemeClr val="dk1"/>
              </a:solidFill>
              <a:effectLst/>
              <a:latin typeface="+mn-lt"/>
              <a:ea typeface="+mn-ea"/>
              <a:cs typeface="+mn-cs"/>
            </a:rPr>
            <a:t>200,900</a:t>
          </a:r>
          <a:r>
            <a:rPr lang="ja-JP" altLang="ja-JP"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ポイント下降する結果内容となっています。</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今後は、補助交付団体等の設置目的、必要性及び経費負担のあり方等について更に検討を加える方針です。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24130</xdr:rowOff>
    </xdr:to>
    <xdr:cxnSp macro="">
      <xdr:nvCxnSpPr>
        <xdr:cNvPr id="309" name="直線コネクタ 308"/>
        <xdr:cNvCxnSpPr/>
      </xdr:nvCxnSpPr>
      <xdr:spPr>
        <a:xfrm>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83566</xdr:rowOff>
    </xdr:to>
    <xdr:cxnSp macro="">
      <xdr:nvCxnSpPr>
        <xdr:cNvPr id="312" name="直線コネクタ 311"/>
        <xdr:cNvCxnSpPr/>
      </xdr:nvCxnSpPr>
      <xdr:spPr>
        <a:xfrm flipV="1">
          <a:off x="14782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38</xdr:row>
      <xdr:rowOff>8128</xdr:rowOff>
    </xdr:to>
    <xdr:cxnSp macro="">
      <xdr:nvCxnSpPr>
        <xdr:cNvPr id="315" name="直線コネクタ 314"/>
        <xdr:cNvCxnSpPr/>
      </xdr:nvCxnSpPr>
      <xdr:spPr>
        <a:xfrm flipV="1">
          <a:off x="13893800" y="64272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6" name="フローチャート :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7" name="テキスト ボックス 316"/>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38</xdr:row>
      <xdr:rowOff>8128</xdr:rowOff>
    </xdr:to>
    <xdr:cxnSp macro="">
      <xdr:nvCxnSpPr>
        <xdr:cNvPr id="318" name="直線コネクタ 317"/>
        <xdr:cNvCxnSpPr/>
      </xdr:nvCxnSpPr>
      <xdr:spPr>
        <a:xfrm>
          <a:off x="13004800" y="6431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9" name="フローチャート : 判断 318"/>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0" name="テキスト ボックス 319"/>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2" name="テキスト ボックス 32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8" name="円/楕円 327"/>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9"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30" name="円/楕円 329"/>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31" name="テキスト ボックス 330"/>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32" name="円/楕円 331"/>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3" name="テキスト ボックス 332"/>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34" name="円/楕円 333"/>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35" name="テキスト ボックス 334"/>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6" name="円/楕円 335"/>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7" name="テキスト ボックス 336"/>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ポイント下降しています。償還が着実に進んでいるため、過去数年間は下降傾向で比率がより低くなっているところです。</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　公債費については、東日本大震災以降に借入れしました七ヶ浜中学校改築や災害公営住宅などの元利償還金が増え、平成</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年度へ向け増加していく見通しとなっております。</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今後も地方債の新規発行を伴う普通建設事業費を抑制しつつ、発行の際は交付税算入のある事業を最優先とする方針であります。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74422</xdr:rowOff>
    </xdr:from>
    <xdr:to>
      <xdr:col>7</xdr:col>
      <xdr:colOff>15875</xdr:colOff>
      <xdr:row>75</xdr:row>
      <xdr:rowOff>133858</xdr:rowOff>
    </xdr:to>
    <xdr:cxnSp macro="">
      <xdr:nvCxnSpPr>
        <xdr:cNvPr id="367" name="直線コネクタ 366"/>
        <xdr:cNvCxnSpPr/>
      </xdr:nvCxnSpPr>
      <xdr:spPr>
        <a:xfrm flipV="1">
          <a:off x="3987800" y="129331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133858</xdr:rowOff>
    </xdr:from>
    <xdr:to>
      <xdr:col>5</xdr:col>
      <xdr:colOff>549275</xdr:colOff>
      <xdr:row>75</xdr:row>
      <xdr:rowOff>165863</xdr:rowOff>
    </xdr:to>
    <xdr:cxnSp macro="">
      <xdr:nvCxnSpPr>
        <xdr:cNvPr id="370" name="直線コネクタ 369"/>
        <xdr:cNvCxnSpPr/>
      </xdr:nvCxnSpPr>
      <xdr:spPr>
        <a:xfrm flipV="1">
          <a:off x="3098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163068</xdr:rowOff>
    </xdr:from>
    <xdr:to>
      <xdr:col>5</xdr:col>
      <xdr:colOff>600075</xdr:colOff>
      <xdr:row>77</xdr:row>
      <xdr:rowOff>93218</xdr:rowOff>
    </xdr:to>
    <xdr:sp macro="" textlink="">
      <xdr:nvSpPr>
        <xdr:cNvPr id="371" name="フローチャート : 判断 370"/>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77995</xdr:rowOff>
    </xdr:from>
    <xdr:ext cx="736600" cy="259045"/>
    <xdr:sp macro="" textlink="">
      <xdr:nvSpPr>
        <xdr:cNvPr id="372" name="テキスト ボックス 371"/>
        <xdr:cNvSpPr txBox="1"/>
      </xdr:nvSpPr>
      <xdr:spPr>
        <a:xfrm>
          <a:off x="3606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165863</xdr:rowOff>
    </xdr:from>
    <xdr:to>
      <xdr:col>4</xdr:col>
      <xdr:colOff>346075</xdr:colOff>
      <xdr:row>76</xdr:row>
      <xdr:rowOff>113285</xdr:rowOff>
    </xdr:to>
    <xdr:cxnSp macro="">
      <xdr:nvCxnSpPr>
        <xdr:cNvPr id="373" name="直線コネクタ 372"/>
        <xdr:cNvCxnSpPr/>
      </xdr:nvCxnSpPr>
      <xdr:spPr>
        <a:xfrm flipV="1">
          <a:off x="2209800" y="130246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763</xdr:rowOff>
    </xdr:from>
    <xdr:to>
      <xdr:col>4</xdr:col>
      <xdr:colOff>396875</xdr:colOff>
      <xdr:row>77</xdr:row>
      <xdr:rowOff>102363</xdr:rowOff>
    </xdr:to>
    <xdr:sp macro="" textlink="">
      <xdr:nvSpPr>
        <xdr:cNvPr id="374" name="フローチャート : 判断 373"/>
        <xdr:cNvSpPr/>
      </xdr:nvSpPr>
      <xdr:spPr>
        <a:xfrm>
          <a:off x="3048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87140</xdr:rowOff>
    </xdr:from>
    <xdr:ext cx="762000" cy="259045"/>
    <xdr:sp macro="" textlink="">
      <xdr:nvSpPr>
        <xdr:cNvPr id="375" name="テキスト ボックス 374"/>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77</xdr:row>
      <xdr:rowOff>88137</xdr:rowOff>
    </xdr:to>
    <xdr:cxnSp macro="">
      <xdr:nvCxnSpPr>
        <xdr:cNvPr id="376" name="直線コネクタ 375"/>
        <xdr:cNvCxnSpPr/>
      </xdr:nvCxnSpPr>
      <xdr:spPr>
        <a:xfrm flipV="1">
          <a:off x="1320800" y="131434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7" name="フローチャート : 判断 37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8" name="テキスト ボックス 377"/>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9" name="フローチャート : 判断 378"/>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80" name="テキスト ボックス 379"/>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23622</xdr:rowOff>
    </xdr:from>
    <xdr:to>
      <xdr:col>7</xdr:col>
      <xdr:colOff>66675</xdr:colOff>
      <xdr:row>75</xdr:row>
      <xdr:rowOff>125222</xdr:rowOff>
    </xdr:to>
    <xdr:sp macro="" textlink="">
      <xdr:nvSpPr>
        <xdr:cNvPr id="386" name="円/楕円 385"/>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40149</xdr:rowOff>
    </xdr:from>
    <xdr:ext cx="762000" cy="259045"/>
    <xdr:sp macro="" textlink="">
      <xdr:nvSpPr>
        <xdr:cNvPr id="387" name="公債費該当値テキスト"/>
        <xdr:cNvSpPr txBox="1"/>
      </xdr:nvSpPr>
      <xdr:spPr>
        <a:xfrm>
          <a:off x="4914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83058</xdr:rowOff>
    </xdr:from>
    <xdr:to>
      <xdr:col>5</xdr:col>
      <xdr:colOff>600075</xdr:colOff>
      <xdr:row>76</xdr:row>
      <xdr:rowOff>13208</xdr:rowOff>
    </xdr:to>
    <xdr:sp macro="" textlink="">
      <xdr:nvSpPr>
        <xdr:cNvPr id="388" name="円/楕円 387"/>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23385</xdr:rowOff>
    </xdr:from>
    <xdr:ext cx="736600" cy="259045"/>
    <xdr:sp macro="" textlink="">
      <xdr:nvSpPr>
        <xdr:cNvPr id="389" name="テキスト ボックス 388"/>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90" name="円/楕円 389"/>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91" name="テキスト ボックス 390"/>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92" name="円/楕円 391"/>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93" name="テキスト ボックス 392"/>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4" name="円/楕円 393"/>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123714</xdr:rowOff>
    </xdr:from>
    <xdr:ext cx="762000" cy="259045"/>
    <xdr:sp macro="" textlink="">
      <xdr:nvSpPr>
        <xdr:cNvPr id="395" name="テキスト ボックス 394"/>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16.9</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ポイント上昇しています。要因については、下水道事業特別会計への繰出金</a:t>
          </a:r>
          <a:r>
            <a:rPr lang="ja-JP" altLang="en-US" sz="1100" b="0" i="0" baseline="0">
              <a:solidFill>
                <a:schemeClr val="dk1"/>
              </a:solidFill>
              <a:effectLst/>
              <a:latin typeface="+mn-lt"/>
              <a:ea typeface="+mn-ea"/>
              <a:cs typeface="+mn-cs"/>
            </a:rPr>
            <a:t>や扶助費等の比率上昇となっています。</a:t>
          </a:r>
          <a:r>
            <a:rPr lang="ja-JP" altLang="ja-JP" sz="1100" b="0" i="0" baseline="0">
              <a:solidFill>
                <a:schemeClr val="dk1"/>
              </a:solidFill>
              <a:effectLst/>
              <a:latin typeface="+mn-lt"/>
              <a:ea typeface="+mn-ea"/>
              <a:cs typeface="+mn-cs"/>
            </a:rPr>
            <a:t>また、臨時財政対策債を</a:t>
          </a:r>
          <a:r>
            <a:rPr lang="en-US" altLang="ja-JP" sz="1100" b="0" i="0" baseline="0">
              <a:solidFill>
                <a:schemeClr val="dk1"/>
              </a:solidFill>
              <a:effectLst/>
              <a:latin typeface="+mn-lt"/>
              <a:ea typeface="+mn-ea"/>
              <a:cs typeface="+mn-cs"/>
            </a:rPr>
            <a:t>158,816</a:t>
          </a:r>
          <a:r>
            <a:rPr lang="ja-JP" altLang="ja-JP" sz="1100" b="0" i="0" baseline="0">
              <a:solidFill>
                <a:schemeClr val="dk1"/>
              </a:solidFill>
              <a:effectLst/>
              <a:latin typeface="+mn-lt"/>
              <a:ea typeface="+mn-ea"/>
              <a:cs typeface="+mn-cs"/>
            </a:rPr>
            <a:t>千円発行しておりますが、発行可能額は</a:t>
          </a:r>
          <a:r>
            <a:rPr lang="en-US" altLang="ja-JP" sz="1100" b="0" i="0" baseline="0">
              <a:solidFill>
                <a:schemeClr val="dk1"/>
              </a:solidFill>
              <a:effectLst/>
              <a:latin typeface="+mn-lt"/>
              <a:ea typeface="+mn-ea"/>
              <a:cs typeface="+mn-cs"/>
            </a:rPr>
            <a:t>338,816</a:t>
          </a:r>
          <a:r>
            <a:rPr lang="ja-JP" altLang="ja-JP" sz="1100" b="0" i="0" baseline="0">
              <a:solidFill>
                <a:schemeClr val="dk1"/>
              </a:solidFill>
              <a:effectLst/>
              <a:latin typeface="+mn-lt"/>
              <a:ea typeface="+mn-ea"/>
              <a:cs typeface="+mn-cs"/>
            </a:rPr>
            <a:t>千円のため、前年度同様に満額発行の場合は分母が</a:t>
          </a:r>
          <a:r>
            <a:rPr lang="en-US" altLang="ja-JP" sz="1100" b="0" i="0" baseline="0">
              <a:solidFill>
                <a:schemeClr val="dk1"/>
              </a:solidFill>
              <a:effectLst/>
              <a:latin typeface="+mn-lt"/>
              <a:ea typeface="+mn-ea"/>
              <a:cs typeface="+mn-cs"/>
            </a:rPr>
            <a:t>200,900</a:t>
          </a:r>
          <a:r>
            <a:rPr lang="ja-JP" altLang="ja-JP" sz="1100" b="0" i="0" baseline="0">
              <a:solidFill>
                <a:schemeClr val="dk1"/>
              </a:solidFill>
              <a:effectLst/>
              <a:latin typeface="+mn-lt"/>
              <a:ea typeface="+mn-ea"/>
              <a:cs typeface="+mn-cs"/>
            </a:rPr>
            <a:t>千円増加するので</a:t>
          </a:r>
          <a:r>
            <a:rPr lang="en-US" altLang="ja-JP" sz="1100" b="0" i="0" baseline="0">
              <a:solidFill>
                <a:schemeClr val="dk1"/>
              </a:solidFill>
              <a:effectLst/>
              <a:latin typeface="+mn-lt"/>
              <a:ea typeface="+mn-ea"/>
              <a:cs typeface="+mn-cs"/>
            </a:rPr>
            <a:t>84.8%</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ポイント下降する結果内容となっています。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50256</xdr:rowOff>
    </xdr:from>
    <xdr:to>
      <xdr:col>24</xdr:col>
      <xdr:colOff>31750</xdr:colOff>
      <xdr:row>79</xdr:row>
      <xdr:rowOff>171087</xdr:rowOff>
    </xdr:to>
    <xdr:cxnSp macro="">
      <xdr:nvCxnSpPr>
        <xdr:cNvPr id="430" name="直線コネクタ 429"/>
        <xdr:cNvCxnSpPr/>
      </xdr:nvCxnSpPr>
      <xdr:spPr>
        <a:xfrm>
          <a:off x="15671800" y="13594806"/>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50256</xdr:rowOff>
    </xdr:from>
    <xdr:to>
      <xdr:col>22</xdr:col>
      <xdr:colOff>565150</xdr:colOff>
      <xdr:row>80</xdr:row>
      <xdr:rowOff>35561</xdr:rowOff>
    </xdr:to>
    <xdr:cxnSp macro="">
      <xdr:nvCxnSpPr>
        <xdr:cNvPr id="433" name="直線コネクタ 432"/>
        <xdr:cNvCxnSpPr/>
      </xdr:nvCxnSpPr>
      <xdr:spPr>
        <a:xfrm flipV="1">
          <a:off x="14782800" y="13594806"/>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34" name="フローチャート : 判断 433"/>
        <xdr:cNvSpPr/>
      </xdr:nvSpPr>
      <xdr:spPr>
        <a:xfrm>
          <a:off x="15621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98170</xdr:rowOff>
    </xdr:from>
    <xdr:ext cx="736600" cy="259045"/>
    <xdr:sp macro="" textlink="">
      <xdr:nvSpPr>
        <xdr:cNvPr id="435" name="テキスト ボックス 434"/>
        <xdr:cNvSpPr txBox="1"/>
      </xdr:nvSpPr>
      <xdr:spPr>
        <a:xfrm>
          <a:off x="15290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35561</xdr:rowOff>
    </xdr:from>
    <xdr:to>
      <xdr:col>21</xdr:col>
      <xdr:colOff>361950</xdr:colOff>
      <xdr:row>80</xdr:row>
      <xdr:rowOff>45357</xdr:rowOff>
    </xdr:to>
    <xdr:cxnSp macro="">
      <xdr:nvCxnSpPr>
        <xdr:cNvPr id="436" name="直線コネクタ 435"/>
        <xdr:cNvCxnSpPr/>
      </xdr:nvCxnSpPr>
      <xdr:spPr>
        <a:xfrm flipV="1">
          <a:off x="13893800" y="137515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112123</xdr:rowOff>
    </xdr:from>
    <xdr:to>
      <xdr:col>21</xdr:col>
      <xdr:colOff>412750</xdr:colOff>
      <xdr:row>77</xdr:row>
      <xdr:rowOff>42273</xdr:rowOff>
    </xdr:to>
    <xdr:sp macro="" textlink="">
      <xdr:nvSpPr>
        <xdr:cNvPr id="437" name="フローチャート : 判断 436"/>
        <xdr:cNvSpPr/>
      </xdr:nvSpPr>
      <xdr:spPr>
        <a:xfrm>
          <a:off x="14732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52450</xdr:rowOff>
    </xdr:from>
    <xdr:ext cx="762000" cy="259045"/>
    <xdr:sp macro="" textlink="">
      <xdr:nvSpPr>
        <xdr:cNvPr id="438" name="テキスト ボックス 437"/>
        <xdr:cNvSpPr txBox="1"/>
      </xdr:nvSpPr>
      <xdr:spPr>
        <a:xfrm>
          <a:off x="14401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69850</xdr:rowOff>
    </xdr:from>
    <xdr:to>
      <xdr:col>20</xdr:col>
      <xdr:colOff>158750</xdr:colOff>
      <xdr:row>80</xdr:row>
      <xdr:rowOff>45357</xdr:rowOff>
    </xdr:to>
    <xdr:cxnSp macro="">
      <xdr:nvCxnSpPr>
        <xdr:cNvPr id="439" name="直線コネクタ 438"/>
        <xdr:cNvCxnSpPr/>
      </xdr:nvCxnSpPr>
      <xdr:spPr>
        <a:xfrm>
          <a:off x="13004800" y="136144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40" name="フローチャート : 判断 439"/>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41" name="テキスト ボックス 440"/>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42" name="フローチャート :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120287</xdr:rowOff>
    </xdr:from>
    <xdr:to>
      <xdr:col>24</xdr:col>
      <xdr:colOff>82550</xdr:colOff>
      <xdr:row>80</xdr:row>
      <xdr:rowOff>50437</xdr:rowOff>
    </xdr:to>
    <xdr:sp macro="" textlink="">
      <xdr:nvSpPr>
        <xdr:cNvPr id="449" name="円/楕円 448"/>
        <xdr:cNvSpPr/>
      </xdr:nvSpPr>
      <xdr:spPr>
        <a:xfrm>
          <a:off x="164592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92364</xdr:rowOff>
    </xdr:from>
    <xdr:ext cx="762000" cy="259045"/>
    <xdr:sp macro="" textlink="">
      <xdr:nvSpPr>
        <xdr:cNvPr id="450" name="公債費以外該当値テキスト"/>
        <xdr:cNvSpPr txBox="1"/>
      </xdr:nvSpPr>
      <xdr:spPr>
        <a:xfrm>
          <a:off x="16598900" y="1363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170906</xdr:rowOff>
    </xdr:from>
    <xdr:to>
      <xdr:col>22</xdr:col>
      <xdr:colOff>615950</xdr:colOff>
      <xdr:row>79</xdr:row>
      <xdr:rowOff>101056</xdr:rowOff>
    </xdr:to>
    <xdr:sp macro="" textlink="">
      <xdr:nvSpPr>
        <xdr:cNvPr id="451" name="円/楕円 450"/>
        <xdr:cNvSpPr/>
      </xdr:nvSpPr>
      <xdr:spPr>
        <a:xfrm>
          <a:off x="15621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85833</xdr:rowOff>
    </xdr:from>
    <xdr:ext cx="736600" cy="259045"/>
    <xdr:sp macro="" textlink="">
      <xdr:nvSpPr>
        <xdr:cNvPr id="452" name="テキスト ボックス 451"/>
        <xdr:cNvSpPr txBox="1"/>
      </xdr:nvSpPr>
      <xdr:spPr>
        <a:xfrm>
          <a:off x="15290800" y="136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156211</xdr:rowOff>
    </xdr:from>
    <xdr:to>
      <xdr:col>21</xdr:col>
      <xdr:colOff>412750</xdr:colOff>
      <xdr:row>80</xdr:row>
      <xdr:rowOff>86361</xdr:rowOff>
    </xdr:to>
    <xdr:sp macro="" textlink="">
      <xdr:nvSpPr>
        <xdr:cNvPr id="453" name="円/楕円 452"/>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71138</xdr:rowOff>
    </xdr:from>
    <xdr:ext cx="762000" cy="259045"/>
    <xdr:sp macro="" textlink="">
      <xdr:nvSpPr>
        <xdr:cNvPr id="454" name="テキスト ボックス 453"/>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166007</xdr:rowOff>
    </xdr:from>
    <xdr:to>
      <xdr:col>20</xdr:col>
      <xdr:colOff>209550</xdr:colOff>
      <xdr:row>80</xdr:row>
      <xdr:rowOff>96157</xdr:rowOff>
    </xdr:to>
    <xdr:sp macro="" textlink="">
      <xdr:nvSpPr>
        <xdr:cNvPr id="455" name="円/楕円 454"/>
        <xdr:cNvSpPr/>
      </xdr:nvSpPr>
      <xdr:spPr>
        <a:xfrm>
          <a:off x="13843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80934</xdr:rowOff>
    </xdr:from>
    <xdr:ext cx="762000" cy="259045"/>
    <xdr:sp macro="" textlink="">
      <xdr:nvSpPr>
        <xdr:cNvPr id="456" name="テキスト ボックス 455"/>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19050</xdr:rowOff>
    </xdr:from>
    <xdr:to>
      <xdr:col>19</xdr:col>
      <xdr:colOff>6350</xdr:colOff>
      <xdr:row>79</xdr:row>
      <xdr:rowOff>120650</xdr:rowOff>
    </xdr:to>
    <xdr:sp macro="" textlink="">
      <xdr:nvSpPr>
        <xdr:cNvPr id="457" name="円/楕円 456"/>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105427</xdr:rowOff>
    </xdr:from>
    <xdr:ext cx="762000" cy="259045"/>
    <xdr:sp macro="" textlink="">
      <xdr:nvSpPr>
        <xdr:cNvPr id="458" name="テキスト ボックス 457"/>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宮城県七ケ浜町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76980</xdr:rowOff>
    </xdr:from>
    <xdr:to>
      <xdr:col>4</xdr:col>
      <xdr:colOff>1117600</xdr:colOff>
      <xdr:row>18</xdr:row>
      <xdr:rowOff>90076</xdr:rowOff>
    </xdr:to>
    <xdr:cxnSp macro="">
      <xdr:nvCxnSpPr>
        <xdr:cNvPr id="52" name="直線コネクタ 51"/>
        <xdr:cNvCxnSpPr/>
      </xdr:nvCxnSpPr>
      <xdr:spPr bwMode="auto">
        <a:xfrm>
          <a:off x="5003800" y="3210705"/>
          <a:ext cx="647700" cy="1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76980</xdr:rowOff>
    </xdr:from>
    <xdr:to>
      <xdr:col>4</xdr:col>
      <xdr:colOff>469900</xdr:colOff>
      <xdr:row>18</xdr:row>
      <xdr:rowOff>110666</xdr:rowOff>
    </xdr:to>
    <xdr:cxnSp macro="">
      <xdr:nvCxnSpPr>
        <xdr:cNvPr id="55" name="直線コネクタ 54"/>
        <xdr:cNvCxnSpPr/>
      </xdr:nvCxnSpPr>
      <xdr:spPr bwMode="auto">
        <a:xfrm flipV="1">
          <a:off x="4305300" y="3210705"/>
          <a:ext cx="698500" cy="3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79738</xdr:rowOff>
    </xdr:from>
    <xdr:to>
      <xdr:col>4</xdr:col>
      <xdr:colOff>520700</xdr:colOff>
      <xdr:row>20</xdr:row>
      <xdr:rowOff>9888</xdr:rowOff>
    </xdr:to>
    <xdr:sp macro="" textlink="">
      <xdr:nvSpPr>
        <xdr:cNvPr id="56" name="フローチャート : 判断 55"/>
        <xdr:cNvSpPr/>
      </xdr:nvSpPr>
      <xdr:spPr bwMode="auto">
        <a:xfrm>
          <a:off x="4953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166115</xdr:rowOff>
    </xdr:from>
    <xdr:ext cx="736600" cy="259045"/>
    <xdr:sp macro="" textlink="">
      <xdr:nvSpPr>
        <xdr:cNvPr id="57" name="テキスト ボックス 56"/>
        <xdr:cNvSpPr txBox="1"/>
      </xdr:nvSpPr>
      <xdr:spPr>
        <a:xfrm>
          <a:off x="4622800" y="34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110666</xdr:rowOff>
    </xdr:from>
    <xdr:to>
      <xdr:col>3</xdr:col>
      <xdr:colOff>904875</xdr:colOff>
      <xdr:row>18</xdr:row>
      <xdr:rowOff>125329</xdr:rowOff>
    </xdr:to>
    <xdr:cxnSp macro="">
      <xdr:nvCxnSpPr>
        <xdr:cNvPr id="58" name="直線コネクタ 57"/>
        <xdr:cNvCxnSpPr/>
      </xdr:nvCxnSpPr>
      <xdr:spPr bwMode="auto">
        <a:xfrm flipV="1">
          <a:off x="3606800" y="3244391"/>
          <a:ext cx="698500" cy="1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100704</xdr:rowOff>
    </xdr:from>
    <xdr:to>
      <xdr:col>3</xdr:col>
      <xdr:colOff>955675</xdr:colOff>
      <xdr:row>20</xdr:row>
      <xdr:rowOff>30854</xdr:rowOff>
    </xdr:to>
    <xdr:sp macro="" textlink="">
      <xdr:nvSpPr>
        <xdr:cNvPr id="59" name="フローチャート : 判断 58"/>
        <xdr:cNvSpPr/>
      </xdr:nvSpPr>
      <xdr:spPr bwMode="auto">
        <a:xfrm>
          <a:off x="4254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15631</xdr:rowOff>
    </xdr:from>
    <xdr:ext cx="762000" cy="259045"/>
    <xdr:sp macro="" textlink="">
      <xdr:nvSpPr>
        <xdr:cNvPr id="60" name="テキスト ボックス 59"/>
        <xdr:cNvSpPr txBox="1"/>
      </xdr:nvSpPr>
      <xdr:spPr>
        <a:xfrm>
          <a:off x="3924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125329</xdr:rowOff>
    </xdr:from>
    <xdr:to>
      <xdr:col>3</xdr:col>
      <xdr:colOff>206375</xdr:colOff>
      <xdr:row>18</xdr:row>
      <xdr:rowOff>161268</xdr:rowOff>
    </xdr:to>
    <xdr:cxnSp macro="">
      <xdr:nvCxnSpPr>
        <xdr:cNvPr id="61" name="直線コネクタ 60"/>
        <xdr:cNvCxnSpPr/>
      </xdr:nvCxnSpPr>
      <xdr:spPr bwMode="auto">
        <a:xfrm flipV="1">
          <a:off x="2908300" y="3259054"/>
          <a:ext cx="698500" cy="3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84359</xdr:rowOff>
    </xdr:from>
    <xdr:to>
      <xdr:col>3</xdr:col>
      <xdr:colOff>257175</xdr:colOff>
      <xdr:row>20</xdr:row>
      <xdr:rowOff>14509</xdr:rowOff>
    </xdr:to>
    <xdr:sp macro="" textlink="">
      <xdr:nvSpPr>
        <xdr:cNvPr id="62" name="フローチャート : 判断 61"/>
        <xdr:cNvSpPr/>
      </xdr:nvSpPr>
      <xdr:spPr bwMode="auto">
        <a:xfrm>
          <a:off x="35560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170736</xdr:rowOff>
    </xdr:from>
    <xdr:ext cx="762000" cy="259045"/>
    <xdr:sp macro="" textlink="">
      <xdr:nvSpPr>
        <xdr:cNvPr id="63" name="テキスト ボックス 62"/>
        <xdr:cNvSpPr txBox="1"/>
      </xdr:nvSpPr>
      <xdr:spPr>
        <a:xfrm>
          <a:off x="32258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58298</xdr:rowOff>
    </xdr:from>
    <xdr:to>
      <xdr:col>2</xdr:col>
      <xdr:colOff>692150</xdr:colOff>
      <xdr:row>19</xdr:row>
      <xdr:rowOff>159898</xdr:rowOff>
    </xdr:to>
    <xdr:sp macro="" textlink="">
      <xdr:nvSpPr>
        <xdr:cNvPr id="64" name="フローチャート : 判断 63"/>
        <xdr:cNvSpPr/>
      </xdr:nvSpPr>
      <xdr:spPr bwMode="auto">
        <a:xfrm>
          <a:off x="2857500" y="3363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144675</xdr:rowOff>
    </xdr:from>
    <xdr:ext cx="762000" cy="259045"/>
    <xdr:sp macro="" textlink="">
      <xdr:nvSpPr>
        <xdr:cNvPr id="65" name="テキスト ボックス 64"/>
        <xdr:cNvSpPr txBox="1"/>
      </xdr:nvSpPr>
      <xdr:spPr>
        <a:xfrm>
          <a:off x="25273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39276</xdr:rowOff>
    </xdr:from>
    <xdr:to>
      <xdr:col>5</xdr:col>
      <xdr:colOff>34925</xdr:colOff>
      <xdr:row>18</xdr:row>
      <xdr:rowOff>140876</xdr:rowOff>
    </xdr:to>
    <xdr:sp macro="" textlink="">
      <xdr:nvSpPr>
        <xdr:cNvPr id="71" name="円/楕円 70"/>
        <xdr:cNvSpPr/>
      </xdr:nvSpPr>
      <xdr:spPr bwMode="auto">
        <a:xfrm>
          <a:off x="5600700" y="31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11353</xdr:rowOff>
    </xdr:from>
    <xdr:ext cx="762000" cy="259045"/>
    <xdr:sp macro="" textlink="">
      <xdr:nvSpPr>
        <xdr:cNvPr id="72" name="人口1人当たり決算額の推移該当値テキスト130"/>
        <xdr:cNvSpPr txBox="1"/>
      </xdr:nvSpPr>
      <xdr:spPr>
        <a:xfrm>
          <a:off x="5740400" y="314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26180</xdr:rowOff>
    </xdr:from>
    <xdr:to>
      <xdr:col>4</xdr:col>
      <xdr:colOff>520700</xdr:colOff>
      <xdr:row>18</xdr:row>
      <xdr:rowOff>127780</xdr:rowOff>
    </xdr:to>
    <xdr:sp macro="" textlink="">
      <xdr:nvSpPr>
        <xdr:cNvPr id="73" name="円/楕円 72"/>
        <xdr:cNvSpPr/>
      </xdr:nvSpPr>
      <xdr:spPr bwMode="auto">
        <a:xfrm>
          <a:off x="4953000" y="315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137957</xdr:rowOff>
    </xdr:from>
    <xdr:ext cx="736600" cy="259045"/>
    <xdr:sp macro="" textlink="">
      <xdr:nvSpPr>
        <xdr:cNvPr id="74" name="テキスト ボックス 73"/>
        <xdr:cNvSpPr txBox="1"/>
      </xdr:nvSpPr>
      <xdr:spPr>
        <a:xfrm>
          <a:off x="4622800" y="2928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59866</xdr:rowOff>
    </xdr:from>
    <xdr:to>
      <xdr:col>3</xdr:col>
      <xdr:colOff>955675</xdr:colOff>
      <xdr:row>18</xdr:row>
      <xdr:rowOff>161466</xdr:rowOff>
    </xdr:to>
    <xdr:sp macro="" textlink="">
      <xdr:nvSpPr>
        <xdr:cNvPr id="75" name="円/楕円 74"/>
        <xdr:cNvSpPr/>
      </xdr:nvSpPr>
      <xdr:spPr bwMode="auto">
        <a:xfrm>
          <a:off x="4254500" y="319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193</xdr:rowOff>
    </xdr:from>
    <xdr:ext cx="762000" cy="259045"/>
    <xdr:sp macro="" textlink="">
      <xdr:nvSpPr>
        <xdr:cNvPr id="76" name="テキスト ボックス 75"/>
        <xdr:cNvSpPr txBox="1"/>
      </xdr:nvSpPr>
      <xdr:spPr>
        <a:xfrm>
          <a:off x="3924300" y="296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82,417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74529</xdr:rowOff>
    </xdr:from>
    <xdr:to>
      <xdr:col>3</xdr:col>
      <xdr:colOff>257175</xdr:colOff>
      <xdr:row>19</xdr:row>
      <xdr:rowOff>4679</xdr:rowOff>
    </xdr:to>
    <xdr:sp macro="" textlink="">
      <xdr:nvSpPr>
        <xdr:cNvPr id="77" name="円/楕円 76"/>
        <xdr:cNvSpPr/>
      </xdr:nvSpPr>
      <xdr:spPr bwMode="auto">
        <a:xfrm>
          <a:off x="3556000" y="320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14856</xdr:rowOff>
    </xdr:from>
    <xdr:ext cx="762000" cy="259045"/>
    <xdr:sp macro="" textlink="">
      <xdr:nvSpPr>
        <xdr:cNvPr id="78" name="テキスト ボックス 77"/>
        <xdr:cNvSpPr txBox="1"/>
      </xdr:nvSpPr>
      <xdr:spPr>
        <a:xfrm>
          <a:off x="3225800" y="297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110468</xdr:rowOff>
    </xdr:from>
    <xdr:to>
      <xdr:col>2</xdr:col>
      <xdr:colOff>692150</xdr:colOff>
      <xdr:row>19</xdr:row>
      <xdr:rowOff>40618</xdr:rowOff>
    </xdr:to>
    <xdr:sp macro="" textlink="">
      <xdr:nvSpPr>
        <xdr:cNvPr id="79" name="円/楕円 78"/>
        <xdr:cNvSpPr/>
      </xdr:nvSpPr>
      <xdr:spPr bwMode="auto">
        <a:xfrm>
          <a:off x="2857500" y="324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50795</xdr:rowOff>
    </xdr:from>
    <xdr:ext cx="762000" cy="259045"/>
    <xdr:sp macro="" textlink="">
      <xdr:nvSpPr>
        <xdr:cNvPr id="80" name="テキスト ボックス 79"/>
        <xdr:cNvSpPr txBox="1"/>
      </xdr:nvSpPr>
      <xdr:spPr>
        <a:xfrm>
          <a:off x="2527300" y="301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207879</xdr:rowOff>
    </xdr:from>
    <xdr:to>
      <xdr:col>4</xdr:col>
      <xdr:colOff>1117600</xdr:colOff>
      <xdr:row>37</xdr:row>
      <xdr:rowOff>263497</xdr:rowOff>
    </xdr:to>
    <xdr:cxnSp macro="">
      <xdr:nvCxnSpPr>
        <xdr:cNvPr id="112" name="直線コネクタ 111"/>
        <xdr:cNvCxnSpPr/>
      </xdr:nvCxnSpPr>
      <xdr:spPr bwMode="auto">
        <a:xfrm flipV="1">
          <a:off x="5003800" y="7332579"/>
          <a:ext cx="647700" cy="55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251656</xdr:rowOff>
    </xdr:from>
    <xdr:to>
      <xdr:col>4</xdr:col>
      <xdr:colOff>469900</xdr:colOff>
      <xdr:row>37</xdr:row>
      <xdr:rowOff>263497</xdr:rowOff>
    </xdr:to>
    <xdr:cxnSp macro="">
      <xdr:nvCxnSpPr>
        <xdr:cNvPr id="115" name="直線コネクタ 114"/>
        <xdr:cNvCxnSpPr/>
      </xdr:nvCxnSpPr>
      <xdr:spPr bwMode="auto">
        <a:xfrm>
          <a:off x="4305300" y="7376356"/>
          <a:ext cx="698500" cy="1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2819</xdr:rowOff>
    </xdr:from>
    <xdr:to>
      <xdr:col>4</xdr:col>
      <xdr:colOff>520700</xdr:colOff>
      <xdr:row>37</xdr:row>
      <xdr:rowOff>104419</xdr:rowOff>
    </xdr:to>
    <xdr:sp macro="" textlink="">
      <xdr:nvSpPr>
        <xdr:cNvPr id="116" name="フローチャート : 判断 115"/>
        <xdr:cNvSpPr/>
      </xdr:nvSpPr>
      <xdr:spPr bwMode="auto">
        <a:xfrm>
          <a:off x="4953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286046</xdr:rowOff>
    </xdr:from>
    <xdr:ext cx="736600" cy="259045"/>
    <xdr:sp macro="" textlink="">
      <xdr:nvSpPr>
        <xdr:cNvPr id="117" name="テキスト ボックス 116"/>
        <xdr:cNvSpPr txBox="1"/>
      </xdr:nvSpPr>
      <xdr:spPr>
        <a:xfrm>
          <a:off x="4622800" y="689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144831</xdr:rowOff>
    </xdr:from>
    <xdr:to>
      <xdr:col>3</xdr:col>
      <xdr:colOff>904875</xdr:colOff>
      <xdr:row>37</xdr:row>
      <xdr:rowOff>251656</xdr:rowOff>
    </xdr:to>
    <xdr:cxnSp macro="">
      <xdr:nvCxnSpPr>
        <xdr:cNvPr id="118" name="直線コネクタ 117"/>
        <xdr:cNvCxnSpPr/>
      </xdr:nvCxnSpPr>
      <xdr:spPr bwMode="auto">
        <a:xfrm>
          <a:off x="3606800" y="7269531"/>
          <a:ext cx="698500" cy="10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134196</xdr:rowOff>
    </xdr:from>
    <xdr:to>
      <xdr:col>3</xdr:col>
      <xdr:colOff>955675</xdr:colOff>
      <xdr:row>37</xdr:row>
      <xdr:rowOff>64346</xdr:rowOff>
    </xdr:to>
    <xdr:sp macro="" textlink="">
      <xdr:nvSpPr>
        <xdr:cNvPr id="119" name="フローチャート : 判断 118"/>
        <xdr:cNvSpPr/>
      </xdr:nvSpPr>
      <xdr:spPr bwMode="auto">
        <a:xfrm>
          <a:off x="4254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245973</xdr:rowOff>
    </xdr:from>
    <xdr:ext cx="762000" cy="259045"/>
    <xdr:sp macro="" textlink="">
      <xdr:nvSpPr>
        <xdr:cNvPr id="120" name="テキスト ボックス 119"/>
        <xdr:cNvSpPr txBox="1"/>
      </xdr:nvSpPr>
      <xdr:spPr>
        <a:xfrm>
          <a:off x="3924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3099</xdr:rowOff>
    </xdr:from>
    <xdr:to>
      <xdr:col>3</xdr:col>
      <xdr:colOff>206375</xdr:colOff>
      <xdr:row>37</xdr:row>
      <xdr:rowOff>144831</xdr:rowOff>
    </xdr:to>
    <xdr:cxnSp macro="">
      <xdr:nvCxnSpPr>
        <xdr:cNvPr id="121" name="直線コネクタ 120"/>
        <xdr:cNvCxnSpPr/>
      </xdr:nvCxnSpPr>
      <xdr:spPr bwMode="auto">
        <a:xfrm>
          <a:off x="2908300" y="7127799"/>
          <a:ext cx="698500" cy="14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106238</xdr:rowOff>
    </xdr:from>
    <xdr:to>
      <xdr:col>3</xdr:col>
      <xdr:colOff>257175</xdr:colOff>
      <xdr:row>37</xdr:row>
      <xdr:rowOff>36388</xdr:rowOff>
    </xdr:to>
    <xdr:sp macro="" textlink="">
      <xdr:nvSpPr>
        <xdr:cNvPr id="122" name="フローチャート : 判断 121"/>
        <xdr:cNvSpPr/>
      </xdr:nvSpPr>
      <xdr:spPr bwMode="auto">
        <a:xfrm>
          <a:off x="3556000" y="7059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218015</xdr:rowOff>
    </xdr:from>
    <xdr:ext cx="762000" cy="259045"/>
    <xdr:sp macro="" textlink="">
      <xdr:nvSpPr>
        <xdr:cNvPr id="123" name="テキスト ボックス 122"/>
        <xdr:cNvSpPr txBox="1"/>
      </xdr:nvSpPr>
      <xdr:spPr>
        <a:xfrm>
          <a:off x="3225800" y="6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69639</xdr:rowOff>
    </xdr:from>
    <xdr:to>
      <xdr:col>2</xdr:col>
      <xdr:colOff>692150</xdr:colOff>
      <xdr:row>36</xdr:row>
      <xdr:rowOff>171239</xdr:rowOff>
    </xdr:to>
    <xdr:sp macro="" textlink="">
      <xdr:nvSpPr>
        <xdr:cNvPr id="124" name="フローチャート : 判断 123"/>
        <xdr:cNvSpPr/>
      </xdr:nvSpPr>
      <xdr:spPr bwMode="auto">
        <a:xfrm>
          <a:off x="2857500" y="7022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181416</xdr:rowOff>
    </xdr:from>
    <xdr:ext cx="762000" cy="259045"/>
    <xdr:sp macro="" textlink="">
      <xdr:nvSpPr>
        <xdr:cNvPr id="125" name="テキスト ボックス 124"/>
        <xdr:cNvSpPr txBox="1"/>
      </xdr:nvSpPr>
      <xdr:spPr>
        <a:xfrm>
          <a:off x="2527300" y="679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157079</xdr:rowOff>
    </xdr:from>
    <xdr:to>
      <xdr:col>5</xdr:col>
      <xdr:colOff>34925</xdr:colOff>
      <xdr:row>37</xdr:row>
      <xdr:rowOff>258679</xdr:rowOff>
    </xdr:to>
    <xdr:sp macro="" textlink="">
      <xdr:nvSpPr>
        <xdr:cNvPr id="131" name="円/楕円 130"/>
        <xdr:cNvSpPr/>
      </xdr:nvSpPr>
      <xdr:spPr bwMode="auto">
        <a:xfrm>
          <a:off x="5600700" y="728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129156</xdr:rowOff>
    </xdr:from>
    <xdr:ext cx="762000" cy="259045"/>
    <xdr:sp macro="" textlink="">
      <xdr:nvSpPr>
        <xdr:cNvPr id="132" name="人口1人当たり決算額の推移該当値テキスト445"/>
        <xdr:cNvSpPr txBox="1"/>
      </xdr:nvSpPr>
      <xdr:spPr>
        <a:xfrm>
          <a:off x="5740400" y="725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212697</xdr:rowOff>
    </xdr:from>
    <xdr:to>
      <xdr:col>4</xdr:col>
      <xdr:colOff>520700</xdr:colOff>
      <xdr:row>37</xdr:row>
      <xdr:rowOff>314297</xdr:rowOff>
    </xdr:to>
    <xdr:sp macro="" textlink="">
      <xdr:nvSpPr>
        <xdr:cNvPr id="133" name="円/楕円 132"/>
        <xdr:cNvSpPr/>
      </xdr:nvSpPr>
      <xdr:spPr bwMode="auto">
        <a:xfrm>
          <a:off x="4953000" y="733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299074</xdr:rowOff>
    </xdr:from>
    <xdr:ext cx="736600" cy="259045"/>
    <xdr:sp macro="" textlink="">
      <xdr:nvSpPr>
        <xdr:cNvPr id="134" name="テキスト ボックス 133"/>
        <xdr:cNvSpPr txBox="1"/>
      </xdr:nvSpPr>
      <xdr:spPr>
        <a:xfrm>
          <a:off x="4622800" y="7423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200856</xdr:rowOff>
    </xdr:from>
    <xdr:to>
      <xdr:col>3</xdr:col>
      <xdr:colOff>955675</xdr:colOff>
      <xdr:row>37</xdr:row>
      <xdr:rowOff>302456</xdr:rowOff>
    </xdr:to>
    <xdr:sp macro="" textlink="">
      <xdr:nvSpPr>
        <xdr:cNvPr id="135" name="円/楕円 134"/>
        <xdr:cNvSpPr/>
      </xdr:nvSpPr>
      <xdr:spPr bwMode="auto">
        <a:xfrm>
          <a:off x="4254500" y="732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287233</xdr:rowOff>
    </xdr:from>
    <xdr:ext cx="762000" cy="259045"/>
    <xdr:sp macro="" textlink="">
      <xdr:nvSpPr>
        <xdr:cNvPr id="136" name="テキスト ボックス 135"/>
        <xdr:cNvSpPr txBox="1"/>
      </xdr:nvSpPr>
      <xdr:spPr>
        <a:xfrm>
          <a:off x="3924300" y="741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94031</xdr:rowOff>
    </xdr:from>
    <xdr:to>
      <xdr:col>3</xdr:col>
      <xdr:colOff>257175</xdr:colOff>
      <xdr:row>37</xdr:row>
      <xdr:rowOff>195631</xdr:rowOff>
    </xdr:to>
    <xdr:sp macro="" textlink="">
      <xdr:nvSpPr>
        <xdr:cNvPr id="137" name="円/楕円 136"/>
        <xdr:cNvSpPr/>
      </xdr:nvSpPr>
      <xdr:spPr bwMode="auto">
        <a:xfrm>
          <a:off x="3556000" y="721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180408</xdr:rowOff>
    </xdr:from>
    <xdr:ext cx="762000" cy="259045"/>
    <xdr:sp macro="" textlink="">
      <xdr:nvSpPr>
        <xdr:cNvPr id="138" name="テキスト ボックス 137"/>
        <xdr:cNvSpPr txBox="1"/>
      </xdr:nvSpPr>
      <xdr:spPr>
        <a:xfrm>
          <a:off x="3225800" y="730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123749</xdr:rowOff>
    </xdr:from>
    <xdr:to>
      <xdr:col>2</xdr:col>
      <xdr:colOff>692150</xdr:colOff>
      <xdr:row>37</xdr:row>
      <xdr:rowOff>53899</xdr:rowOff>
    </xdr:to>
    <xdr:sp macro="" textlink="">
      <xdr:nvSpPr>
        <xdr:cNvPr id="139" name="円/楕円 138"/>
        <xdr:cNvSpPr/>
      </xdr:nvSpPr>
      <xdr:spPr bwMode="auto">
        <a:xfrm>
          <a:off x="2857500" y="707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38676</xdr:rowOff>
    </xdr:from>
    <xdr:ext cx="762000" cy="259045"/>
    <xdr:sp macro="" textlink="">
      <xdr:nvSpPr>
        <xdr:cNvPr id="140" name="テキスト ボックス 139"/>
        <xdr:cNvSpPr txBox="1"/>
      </xdr:nvSpPr>
      <xdr:spPr>
        <a:xfrm>
          <a:off x="2527300" y="716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96317</xdr:rowOff>
    </xdr:from>
    <xdr:to>
      <xdr:col>6</xdr:col>
      <xdr:colOff>511175</xdr:colOff>
      <xdr:row>36</xdr:row>
      <xdr:rowOff>104927</xdr:rowOff>
    </xdr:to>
    <xdr:cxnSp macro="">
      <xdr:nvCxnSpPr>
        <xdr:cNvPr id="61" name="直線コネクタ 60"/>
        <xdr:cNvCxnSpPr/>
      </xdr:nvCxnSpPr>
      <xdr:spPr>
        <a:xfrm flipV="1">
          <a:off x="3797300" y="6268517"/>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104927</xdr:rowOff>
    </xdr:from>
    <xdr:to>
      <xdr:col>5</xdr:col>
      <xdr:colOff>358775</xdr:colOff>
      <xdr:row>36</xdr:row>
      <xdr:rowOff>137528</xdr:rowOff>
    </xdr:to>
    <xdr:cxnSp macro="">
      <xdr:nvCxnSpPr>
        <xdr:cNvPr id="64" name="直線コネクタ 63"/>
        <xdr:cNvCxnSpPr/>
      </xdr:nvCxnSpPr>
      <xdr:spPr>
        <a:xfrm flipV="1">
          <a:off x="2908300" y="6277127"/>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135725</xdr:rowOff>
    </xdr:from>
    <xdr:to>
      <xdr:col>5</xdr:col>
      <xdr:colOff>409575</xdr:colOff>
      <xdr:row>37</xdr:row>
      <xdr:rowOff>65875</xdr:rowOff>
    </xdr:to>
    <xdr:sp macro="" textlink="">
      <xdr:nvSpPr>
        <xdr:cNvPr id="65" name="フローチャート : 判断 64"/>
        <xdr:cNvSpPr/>
      </xdr:nvSpPr>
      <xdr:spPr>
        <a:xfrm>
          <a:off x="3746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57002</xdr:rowOff>
    </xdr:from>
    <xdr:ext cx="534377" cy="259045"/>
    <xdr:sp macro="" textlink="">
      <xdr:nvSpPr>
        <xdr:cNvPr id="66" name="テキスト ボックス 65"/>
        <xdr:cNvSpPr txBox="1"/>
      </xdr:nvSpPr>
      <xdr:spPr>
        <a:xfrm>
          <a:off x="3530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137528</xdr:rowOff>
    </xdr:from>
    <xdr:to>
      <xdr:col>4</xdr:col>
      <xdr:colOff>155575</xdr:colOff>
      <xdr:row>36</xdr:row>
      <xdr:rowOff>157797</xdr:rowOff>
    </xdr:to>
    <xdr:cxnSp macro="">
      <xdr:nvCxnSpPr>
        <xdr:cNvPr id="67" name="直線コネクタ 66"/>
        <xdr:cNvCxnSpPr/>
      </xdr:nvCxnSpPr>
      <xdr:spPr>
        <a:xfrm flipV="1">
          <a:off x="2019300" y="630972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143015</xdr:rowOff>
    </xdr:from>
    <xdr:to>
      <xdr:col>4</xdr:col>
      <xdr:colOff>206375</xdr:colOff>
      <xdr:row>37</xdr:row>
      <xdr:rowOff>73165</xdr:rowOff>
    </xdr:to>
    <xdr:sp macro="" textlink="">
      <xdr:nvSpPr>
        <xdr:cNvPr id="68" name="フローチャート : 判断 67"/>
        <xdr:cNvSpPr/>
      </xdr:nvSpPr>
      <xdr:spPr>
        <a:xfrm>
          <a:off x="2857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64292</xdr:rowOff>
    </xdr:from>
    <xdr:ext cx="534377" cy="259045"/>
    <xdr:sp macro="" textlink="">
      <xdr:nvSpPr>
        <xdr:cNvPr id="69" name="テキスト ボックス 68"/>
        <xdr:cNvSpPr txBox="1"/>
      </xdr:nvSpPr>
      <xdr:spPr>
        <a:xfrm>
          <a:off x="2641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157797</xdr:rowOff>
    </xdr:from>
    <xdr:to>
      <xdr:col>2</xdr:col>
      <xdr:colOff>638175</xdr:colOff>
      <xdr:row>36</xdr:row>
      <xdr:rowOff>170358</xdr:rowOff>
    </xdr:to>
    <xdr:cxnSp macro="">
      <xdr:nvCxnSpPr>
        <xdr:cNvPr id="70" name="直線コネクタ 69"/>
        <xdr:cNvCxnSpPr/>
      </xdr:nvCxnSpPr>
      <xdr:spPr>
        <a:xfrm flipV="1">
          <a:off x="1130300" y="6329997"/>
          <a:ext cx="8890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130378</xdr:rowOff>
    </xdr:from>
    <xdr:to>
      <xdr:col>3</xdr:col>
      <xdr:colOff>3175</xdr:colOff>
      <xdr:row>37</xdr:row>
      <xdr:rowOff>60528</xdr:rowOff>
    </xdr:to>
    <xdr:sp macro="" textlink="">
      <xdr:nvSpPr>
        <xdr:cNvPr id="71" name="フローチャート : 判断 70"/>
        <xdr:cNvSpPr/>
      </xdr:nvSpPr>
      <xdr:spPr>
        <a:xfrm>
          <a:off x="1968500" y="63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51655</xdr:rowOff>
    </xdr:from>
    <xdr:ext cx="534377" cy="259045"/>
    <xdr:sp macro="" textlink="">
      <xdr:nvSpPr>
        <xdr:cNvPr id="72" name="テキスト ボックス 71"/>
        <xdr:cNvSpPr txBox="1"/>
      </xdr:nvSpPr>
      <xdr:spPr>
        <a:xfrm>
          <a:off x="1752111" y="63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113741</xdr:rowOff>
    </xdr:from>
    <xdr:to>
      <xdr:col>1</xdr:col>
      <xdr:colOff>485775</xdr:colOff>
      <xdr:row>37</xdr:row>
      <xdr:rowOff>43891</xdr:rowOff>
    </xdr:to>
    <xdr:sp macro="" textlink="">
      <xdr:nvSpPr>
        <xdr:cNvPr id="73" name="フローチャート : 判断 72"/>
        <xdr:cNvSpPr/>
      </xdr:nvSpPr>
      <xdr:spPr>
        <a:xfrm>
          <a:off x="1079500" y="628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60418</xdr:rowOff>
    </xdr:from>
    <xdr:ext cx="534377" cy="259045"/>
    <xdr:sp macro="" textlink="">
      <xdr:nvSpPr>
        <xdr:cNvPr id="74" name="テキスト ボックス 73"/>
        <xdr:cNvSpPr txBox="1"/>
      </xdr:nvSpPr>
      <xdr:spPr>
        <a:xfrm>
          <a:off x="863111" y="60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45517</xdr:rowOff>
    </xdr:from>
    <xdr:to>
      <xdr:col>6</xdr:col>
      <xdr:colOff>561975</xdr:colOff>
      <xdr:row>36</xdr:row>
      <xdr:rowOff>147117</xdr:rowOff>
    </xdr:to>
    <xdr:sp macro="" textlink="">
      <xdr:nvSpPr>
        <xdr:cNvPr id="80" name="円/楕円 79"/>
        <xdr:cNvSpPr/>
      </xdr:nvSpPr>
      <xdr:spPr>
        <a:xfrm>
          <a:off x="4584700" y="62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23944</xdr:rowOff>
    </xdr:from>
    <xdr:ext cx="534377" cy="259045"/>
    <xdr:sp macro="" textlink="">
      <xdr:nvSpPr>
        <xdr:cNvPr id="81" name="人件費該当値テキスト"/>
        <xdr:cNvSpPr txBox="1"/>
      </xdr:nvSpPr>
      <xdr:spPr>
        <a:xfrm>
          <a:off x="4686300" y="61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54127</xdr:rowOff>
    </xdr:from>
    <xdr:to>
      <xdr:col>5</xdr:col>
      <xdr:colOff>409575</xdr:colOff>
      <xdr:row>36</xdr:row>
      <xdr:rowOff>155727</xdr:rowOff>
    </xdr:to>
    <xdr:sp macro="" textlink="">
      <xdr:nvSpPr>
        <xdr:cNvPr id="82" name="円/楕円 81"/>
        <xdr:cNvSpPr/>
      </xdr:nvSpPr>
      <xdr:spPr>
        <a:xfrm>
          <a:off x="3746500" y="62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804</xdr:rowOff>
    </xdr:from>
    <xdr:ext cx="534377" cy="259045"/>
    <xdr:sp macro="" textlink="">
      <xdr:nvSpPr>
        <xdr:cNvPr id="83" name="テキスト ボックス 82"/>
        <xdr:cNvSpPr txBox="1"/>
      </xdr:nvSpPr>
      <xdr:spPr>
        <a:xfrm>
          <a:off x="3530111" y="60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86728</xdr:rowOff>
    </xdr:from>
    <xdr:to>
      <xdr:col>4</xdr:col>
      <xdr:colOff>206375</xdr:colOff>
      <xdr:row>37</xdr:row>
      <xdr:rowOff>16878</xdr:rowOff>
    </xdr:to>
    <xdr:sp macro="" textlink="">
      <xdr:nvSpPr>
        <xdr:cNvPr id="84" name="円/楕円 83"/>
        <xdr:cNvSpPr/>
      </xdr:nvSpPr>
      <xdr:spPr>
        <a:xfrm>
          <a:off x="2857500" y="62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33405</xdr:rowOff>
    </xdr:from>
    <xdr:ext cx="534377" cy="259045"/>
    <xdr:sp macro="" textlink="">
      <xdr:nvSpPr>
        <xdr:cNvPr id="85" name="テキスト ボックス 84"/>
        <xdr:cNvSpPr txBox="1"/>
      </xdr:nvSpPr>
      <xdr:spPr>
        <a:xfrm>
          <a:off x="2641111" y="60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106997</xdr:rowOff>
    </xdr:from>
    <xdr:to>
      <xdr:col>3</xdr:col>
      <xdr:colOff>3175</xdr:colOff>
      <xdr:row>37</xdr:row>
      <xdr:rowOff>37147</xdr:rowOff>
    </xdr:to>
    <xdr:sp macro="" textlink="">
      <xdr:nvSpPr>
        <xdr:cNvPr id="86" name="円/楕円 85"/>
        <xdr:cNvSpPr/>
      </xdr:nvSpPr>
      <xdr:spPr>
        <a:xfrm>
          <a:off x="1968500" y="62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53674</xdr:rowOff>
    </xdr:from>
    <xdr:ext cx="534377" cy="259045"/>
    <xdr:sp macro="" textlink="">
      <xdr:nvSpPr>
        <xdr:cNvPr id="87" name="テキスト ボックス 86"/>
        <xdr:cNvSpPr txBox="1"/>
      </xdr:nvSpPr>
      <xdr:spPr>
        <a:xfrm>
          <a:off x="1752111" y="60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119558</xdr:rowOff>
    </xdr:from>
    <xdr:to>
      <xdr:col>1</xdr:col>
      <xdr:colOff>485775</xdr:colOff>
      <xdr:row>37</xdr:row>
      <xdr:rowOff>49708</xdr:rowOff>
    </xdr:to>
    <xdr:sp macro="" textlink="">
      <xdr:nvSpPr>
        <xdr:cNvPr id="88" name="円/楕円 87"/>
        <xdr:cNvSpPr/>
      </xdr:nvSpPr>
      <xdr:spPr>
        <a:xfrm>
          <a:off x="1079500" y="62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40835</xdr:rowOff>
    </xdr:from>
    <xdr:ext cx="534377" cy="259045"/>
    <xdr:sp macro="" textlink="">
      <xdr:nvSpPr>
        <xdr:cNvPr id="89" name="テキスト ボックス 88"/>
        <xdr:cNvSpPr txBox="1"/>
      </xdr:nvSpPr>
      <xdr:spPr>
        <a:xfrm>
          <a:off x="863111" y="63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22435</xdr:rowOff>
    </xdr:from>
    <xdr:to>
      <xdr:col>6</xdr:col>
      <xdr:colOff>510540</xdr:colOff>
      <xdr:row>58</xdr:row>
      <xdr:rowOff>145725</xdr:rowOff>
    </xdr:to>
    <xdr:cxnSp macro="">
      <xdr:nvCxnSpPr>
        <xdr:cNvPr id="115" name="直線コネクタ 114"/>
        <xdr:cNvCxnSpPr/>
      </xdr:nvCxnSpPr>
      <xdr:spPr>
        <a:xfrm flipV="1">
          <a:off x="4633595" y="9795085"/>
          <a:ext cx="1270" cy="29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149552</xdr:rowOff>
    </xdr:from>
    <xdr:ext cx="534377" cy="259045"/>
    <xdr:sp macro="" textlink="">
      <xdr:nvSpPr>
        <xdr:cNvPr id="116" name="物件費最小値テキスト"/>
        <xdr:cNvSpPr txBox="1"/>
      </xdr:nvSpPr>
      <xdr:spPr>
        <a:xfrm>
          <a:off x="4686300" y="100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58</xdr:row>
      <xdr:rowOff>145725</xdr:rowOff>
    </xdr:from>
    <xdr:to>
      <xdr:col>6</xdr:col>
      <xdr:colOff>600075</xdr:colOff>
      <xdr:row>58</xdr:row>
      <xdr:rowOff>145725</xdr:rowOff>
    </xdr:to>
    <xdr:cxnSp macro="">
      <xdr:nvCxnSpPr>
        <xdr:cNvPr id="117" name="直線コネクタ 116"/>
        <xdr:cNvCxnSpPr/>
      </xdr:nvCxnSpPr>
      <xdr:spPr>
        <a:xfrm>
          <a:off x="4546600" y="1008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140562</xdr:rowOff>
    </xdr:from>
    <xdr:ext cx="599010" cy="259045"/>
    <xdr:sp macro="" textlink="">
      <xdr:nvSpPr>
        <xdr:cNvPr id="118" name="物件費最大値テキスト"/>
        <xdr:cNvSpPr txBox="1"/>
      </xdr:nvSpPr>
      <xdr:spPr>
        <a:xfrm>
          <a:off x="4686300" y="957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57</xdr:row>
      <xdr:rowOff>22435</xdr:rowOff>
    </xdr:from>
    <xdr:to>
      <xdr:col>6</xdr:col>
      <xdr:colOff>600075</xdr:colOff>
      <xdr:row>57</xdr:row>
      <xdr:rowOff>22435</xdr:rowOff>
    </xdr:to>
    <xdr:cxnSp macro="">
      <xdr:nvCxnSpPr>
        <xdr:cNvPr id="119" name="直線コネクタ 118"/>
        <xdr:cNvCxnSpPr/>
      </xdr:nvCxnSpPr>
      <xdr:spPr>
        <a:xfrm>
          <a:off x="4546600" y="979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119188</xdr:rowOff>
    </xdr:from>
    <xdr:to>
      <xdr:col>6</xdr:col>
      <xdr:colOff>511175</xdr:colOff>
      <xdr:row>58</xdr:row>
      <xdr:rowOff>64053</xdr:rowOff>
    </xdr:to>
    <xdr:cxnSp macro="">
      <xdr:nvCxnSpPr>
        <xdr:cNvPr id="120" name="直線コネクタ 119"/>
        <xdr:cNvCxnSpPr/>
      </xdr:nvCxnSpPr>
      <xdr:spPr>
        <a:xfrm>
          <a:off x="3797300" y="9891838"/>
          <a:ext cx="838200" cy="1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12878</xdr:rowOff>
    </xdr:from>
    <xdr:ext cx="534377" cy="259045"/>
    <xdr:sp macro="" textlink="">
      <xdr:nvSpPr>
        <xdr:cNvPr id="121" name="物件費平均値テキスト"/>
        <xdr:cNvSpPr txBox="1"/>
      </xdr:nvSpPr>
      <xdr:spPr>
        <a:xfrm>
          <a:off x="4686300" y="978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161451</xdr:rowOff>
    </xdr:from>
    <xdr:to>
      <xdr:col>6</xdr:col>
      <xdr:colOff>561975</xdr:colOff>
      <xdr:row>58</xdr:row>
      <xdr:rowOff>91601</xdr:rowOff>
    </xdr:to>
    <xdr:sp macro="" textlink="">
      <xdr:nvSpPr>
        <xdr:cNvPr id="122" name="フローチャート : 判断 121"/>
        <xdr:cNvSpPr/>
      </xdr:nvSpPr>
      <xdr:spPr>
        <a:xfrm>
          <a:off x="4584700" y="993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32336</xdr:rowOff>
    </xdr:from>
    <xdr:to>
      <xdr:col>5</xdr:col>
      <xdr:colOff>358775</xdr:colOff>
      <xdr:row>57</xdr:row>
      <xdr:rowOff>119188</xdr:rowOff>
    </xdr:to>
    <xdr:cxnSp macro="">
      <xdr:nvCxnSpPr>
        <xdr:cNvPr id="123" name="直線コネクタ 122"/>
        <xdr:cNvCxnSpPr/>
      </xdr:nvCxnSpPr>
      <xdr:spPr>
        <a:xfrm>
          <a:off x="2908300" y="8776286"/>
          <a:ext cx="889000" cy="11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41002</xdr:rowOff>
    </xdr:from>
    <xdr:to>
      <xdr:col>5</xdr:col>
      <xdr:colOff>409575</xdr:colOff>
      <xdr:row>58</xdr:row>
      <xdr:rowOff>142602</xdr:rowOff>
    </xdr:to>
    <xdr:sp macro="" textlink="">
      <xdr:nvSpPr>
        <xdr:cNvPr id="124" name="フローチャート : 判断 123"/>
        <xdr:cNvSpPr/>
      </xdr:nvSpPr>
      <xdr:spPr>
        <a:xfrm>
          <a:off x="3746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133729</xdr:rowOff>
    </xdr:from>
    <xdr:ext cx="534377" cy="259045"/>
    <xdr:sp macro="" textlink="">
      <xdr:nvSpPr>
        <xdr:cNvPr id="125" name="テキスト ボックス 124"/>
        <xdr:cNvSpPr txBox="1"/>
      </xdr:nvSpPr>
      <xdr:spPr>
        <a:xfrm>
          <a:off x="3530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32336</xdr:rowOff>
    </xdr:from>
    <xdr:to>
      <xdr:col>4</xdr:col>
      <xdr:colOff>155575</xdr:colOff>
      <xdr:row>51</xdr:row>
      <xdr:rowOff>93601</xdr:rowOff>
    </xdr:to>
    <xdr:cxnSp macro="">
      <xdr:nvCxnSpPr>
        <xdr:cNvPr id="126" name="直線コネクタ 125"/>
        <xdr:cNvCxnSpPr/>
      </xdr:nvCxnSpPr>
      <xdr:spPr>
        <a:xfrm flipV="1">
          <a:off x="2019300" y="877628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50750</xdr:rowOff>
    </xdr:from>
    <xdr:to>
      <xdr:col>4</xdr:col>
      <xdr:colOff>206375</xdr:colOff>
      <xdr:row>58</xdr:row>
      <xdr:rowOff>152350</xdr:rowOff>
    </xdr:to>
    <xdr:sp macro="" textlink="">
      <xdr:nvSpPr>
        <xdr:cNvPr id="127" name="フローチャート : 判断 126"/>
        <xdr:cNvSpPr/>
      </xdr:nvSpPr>
      <xdr:spPr>
        <a:xfrm>
          <a:off x="2857500" y="99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143477</xdr:rowOff>
    </xdr:from>
    <xdr:ext cx="534377" cy="259045"/>
    <xdr:sp macro="" textlink="">
      <xdr:nvSpPr>
        <xdr:cNvPr id="128" name="テキスト ボックス 127"/>
        <xdr:cNvSpPr txBox="1"/>
      </xdr:nvSpPr>
      <xdr:spPr>
        <a:xfrm>
          <a:off x="2641111" y="100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93601</xdr:rowOff>
    </xdr:from>
    <xdr:to>
      <xdr:col>2</xdr:col>
      <xdr:colOff>638175</xdr:colOff>
      <xdr:row>56</xdr:row>
      <xdr:rowOff>87697</xdr:rowOff>
    </xdr:to>
    <xdr:cxnSp macro="">
      <xdr:nvCxnSpPr>
        <xdr:cNvPr id="129" name="直線コネクタ 128"/>
        <xdr:cNvCxnSpPr/>
      </xdr:nvCxnSpPr>
      <xdr:spPr>
        <a:xfrm flipV="1">
          <a:off x="1130300" y="8837551"/>
          <a:ext cx="889000" cy="85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53049</xdr:rowOff>
    </xdr:from>
    <xdr:to>
      <xdr:col>3</xdr:col>
      <xdr:colOff>3175</xdr:colOff>
      <xdr:row>58</xdr:row>
      <xdr:rowOff>154649</xdr:rowOff>
    </xdr:to>
    <xdr:sp macro="" textlink="">
      <xdr:nvSpPr>
        <xdr:cNvPr id="130" name="フローチャート : 判断 129"/>
        <xdr:cNvSpPr/>
      </xdr:nvSpPr>
      <xdr:spPr>
        <a:xfrm>
          <a:off x="1968500" y="9997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145776</xdr:rowOff>
    </xdr:from>
    <xdr:ext cx="534377" cy="259045"/>
    <xdr:sp macro="" textlink="">
      <xdr:nvSpPr>
        <xdr:cNvPr id="131" name="テキスト ボックス 130"/>
        <xdr:cNvSpPr txBox="1"/>
      </xdr:nvSpPr>
      <xdr:spPr>
        <a:xfrm>
          <a:off x="1752111" y="100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45868</xdr:rowOff>
    </xdr:from>
    <xdr:to>
      <xdr:col>1</xdr:col>
      <xdr:colOff>485775</xdr:colOff>
      <xdr:row>58</xdr:row>
      <xdr:rowOff>147468</xdr:rowOff>
    </xdr:to>
    <xdr:sp macro="" textlink="">
      <xdr:nvSpPr>
        <xdr:cNvPr id="132" name="フローチャート : 判断 131"/>
        <xdr:cNvSpPr/>
      </xdr:nvSpPr>
      <xdr:spPr>
        <a:xfrm>
          <a:off x="1079500" y="998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138595</xdr:rowOff>
    </xdr:from>
    <xdr:ext cx="534377" cy="259045"/>
    <xdr:sp macro="" textlink="">
      <xdr:nvSpPr>
        <xdr:cNvPr id="133" name="テキスト ボックス 132"/>
        <xdr:cNvSpPr txBox="1"/>
      </xdr:nvSpPr>
      <xdr:spPr>
        <a:xfrm>
          <a:off x="863111" y="1008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13253</xdr:rowOff>
    </xdr:from>
    <xdr:to>
      <xdr:col>6</xdr:col>
      <xdr:colOff>561975</xdr:colOff>
      <xdr:row>58</xdr:row>
      <xdr:rowOff>114853</xdr:rowOff>
    </xdr:to>
    <xdr:sp macro="" textlink="">
      <xdr:nvSpPr>
        <xdr:cNvPr id="139" name="円/楕円 138"/>
        <xdr:cNvSpPr/>
      </xdr:nvSpPr>
      <xdr:spPr>
        <a:xfrm>
          <a:off x="4584700" y="99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139878</xdr:rowOff>
    </xdr:from>
    <xdr:ext cx="534377" cy="259045"/>
    <xdr:sp macro="" textlink="">
      <xdr:nvSpPr>
        <xdr:cNvPr id="140" name="物件費該当値テキスト"/>
        <xdr:cNvSpPr txBox="1"/>
      </xdr:nvSpPr>
      <xdr:spPr>
        <a:xfrm>
          <a:off x="4686300" y="99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68388</xdr:rowOff>
    </xdr:from>
    <xdr:to>
      <xdr:col>5</xdr:col>
      <xdr:colOff>409575</xdr:colOff>
      <xdr:row>57</xdr:row>
      <xdr:rowOff>169988</xdr:rowOff>
    </xdr:to>
    <xdr:sp macro="" textlink="">
      <xdr:nvSpPr>
        <xdr:cNvPr id="141" name="円/楕円 140"/>
        <xdr:cNvSpPr/>
      </xdr:nvSpPr>
      <xdr:spPr>
        <a:xfrm>
          <a:off x="3746500" y="98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15065</xdr:rowOff>
    </xdr:from>
    <xdr:ext cx="534377" cy="259045"/>
    <xdr:sp macro="" textlink="">
      <xdr:nvSpPr>
        <xdr:cNvPr id="142" name="テキスト ボックス 141"/>
        <xdr:cNvSpPr txBox="1"/>
      </xdr:nvSpPr>
      <xdr:spPr>
        <a:xfrm>
          <a:off x="3530111" y="96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98,781</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152986</xdr:rowOff>
    </xdr:from>
    <xdr:to>
      <xdr:col>4</xdr:col>
      <xdr:colOff>206375</xdr:colOff>
      <xdr:row>51</xdr:row>
      <xdr:rowOff>83136</xdr:rowOff>
    </xdr:to>
    <xdr:sp macro="" textlink="">
      <xdr:nvSpPr>
        <xdr:cNvPr id="143" name="円/楕円 142"/>
        <xdr:cNvSpPr/>
      </xdr:nvSpPr>
      <xdr:spPr>
        <a:xfrm>
          <a:off x="2857500" y="87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99663</xdr:rowOff>
    </xdr:from>
    <xdr:ext cx="599010" cy="259045"/>
    <xdr:sp macro="" textlink="">
      <xdr:nvSpPr>
        <xdr:cNvPr id="144" name="テキスト ボックス 143"/>
        <xdr:cNvSpPr txBox="1"/>
      </xdr:nvSpPr>
      <xdr:spPr>
        <a:xfrm>
          <a:off x="2608794" y="85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440,376</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42801</xdr:rowOff>
    </xdr:from>
    <xdr:to>
      <xdr:col>3</xdr:col>
      <xdr:colOff>3175</xdr:colOff>
      <xdr:row>51</xdr:row>
      <xdr:rowOff>144401</xdr:rowOff>
    </xdr:to>
    <xdr:sp macro="" textlink="">
      <xdr:nvSpPr>
        <xdr:cNvPr id="145" name="円/楕円 144"/>
        <xdr:cNvSpPr/>
      </xdr:nvSpPr>
      <xdr:spPr>
        <a:xfrm>
          <a:off x="1968500" y="87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160928</xdr:rowOff>
    </xdr:from>
    <xdr:ext cx="599010" cy="259045"/>
    <xdr:sp macro="" textlink="">
      <xdr:nvSpPr>
        <xdr:cNvPr id="146" name="テキスト ボックス 145"/>
        <xdr:cNvSpPr txBox="1"/>
      </xdr:nvSpPr>
      <xdr:spPr>
        <a:xfrm>
          <a:off x="1719794" y="856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36897</xdr:rowOff>
    </xdr:from>
    <xdr:to>
      <xdr:col>1</xdr:col>
      <xdr:colOff>485775</xdr:colOff>
      <xdr:row>56</xdr:row>
      <xdr:rowOff>138497</xdr:rowOff>
    </xdr:to>
    <xdr:sp macro="" textlink="">
      <xdr:nvSpPr>
        <xdr:cNvPr id="147" name="円/楕円 146"/>
        <xdr:cNvSpPr/>
      </xdr:nvSpPr>
      <xdr:spPr>
        <a:xfrm>
          <a:off x="1079500" y="963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155024</xdr:rowOff>
    </xdr:from>
    <xdr:ext cx="599010" cy="259045"/>
    <xdr:sp macro="" textlink="">
      <xdr:nvSpPr>
        <xdr:cNvPr id="148" name="テキスト ボックス 147"/>
        <xdr:cNvSpPr txBox="1"/>
      </xdr:nvSpPr>
      <xdr:spPr>
        <a:xfrm>
          <a:off x="830794" y="941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0" name="直線コネクタ 169"/>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1"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2" name="直線コネクタ 171"/>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3"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4" name="直線コネクタ 173"/>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22566</xdr:rowOff>
    </xdr:from>
    <xdr:to>
      <xdr:col>6</xdr:col>
      <xdr:colOff>511175</xdr:colOff>
      <xdr:row>78</xdr:row>
      <xdr:rowOff>33950</xdr:rowOff>
    </xdr:to>
    <xdr:cxnSp macro="">
      <xdr:nvCxnSpPr>
        <xdr:cNvPr id="175" name="直線コネクタ 174"/>
        <xdr:cNvCxnSpPr/>
      </xdr:nvCxnSpPr>
      <xdr:spPr>
        <a:xfrm flipV="1">
          <a:off x="3797300" y="13395666"/>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6"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7" name="フローチャート : 判断 176"/>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16942</xdr:rowOff>
    </xdr:from>
    <xdr:to>
      <xdr:col>5</xdr:col>
      <xdr:colOff>358775</xdr:colOff>
      <xdr:row>78</xdr:row>
      <xdr:rowOff>33950</xdr:rowOff>
    </xdr:to>
    <xdr:cxnSp macro="">
      <xdr:nvCxnSpPr>
        <xdr:cNvPr id="178" name="直線コネクタ 177"/>
        <xdr:cNvCxnSpPr/>
      </xdr:nvCxnSpPr>
      <xdr:spPr>
        <a:xfrm>
          <a:off x="2908300" y="13390042"/>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89357</xdr:rowOff>
    </xdr:from>
    <xdr:to>
      <xdr:col>5</xdr:col>
      <xdr:colOff>409575</xdr:colOff>
      <xdr:row>78</xdr:row>
      <xdr:rowOff>19507</xdr:rowOff>
    </xdr:to>
    <xdr:sp macro="" textlink="">
      <xdr:nvSpPr>
        <xdr:cNvPr id="179" name="フローチャート : 判断 178"/>
        <xdr:cNvSpPr/>
      </xdr:nvSpPr>
      <xdr:spPr>
        <a:xfrm>
          <a:off x="3746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36034</xdr:rowOff>
    </xdr:from>
    <xdr:ext cx="469744" cy="259045"/>
    <xdr:sp macro="" textlink="">
      <xdr:nvSpPr>
        <xdr:cNvPr id="180" name="テキスト ボックス 179"/>
        <xdr:cNvSpPr txBox="1"/>
      </xdr:nvSpPr>
      <xdr:spPr>
        <a:xfrm>
          <a:off x="3562427"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16942</xdr:rowOff>
    </xdr:from>
    <xdr:to>
      <xdr:col>4</xdr:col>
      <xdr:colOff>155575</xdr:colOff>
      <xdr:row>78</xdr:row>
      <xdr:rowOff>43642</xdr:rowOff>
    </xdr:to>
    <xdr:cxnSp macro="">
      <xdr:nvCxnSpPr>
        <xdr:cNvPr id="181" name="直線コネクタ 180"/>
        <xdr:cNvCxnSpPr/>
      </xdr:nvCxnSpPr>
      <xdr:spPr>
        <a:xfrm flipV="1">
          <a:off x="2019300" y="13390042"/>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99599</xdr:rowOff>
    </xdr:from>
    <xdr:to>
      <xdr:col>4</xdr:col>
      <xdr:colOff>206375</xdr:colOff>
      <xdr:row>78</xdr:row>
      <xdr:rowOff>29749</xdr:rowOff>
    </xdr:to>
    <xdr:sp macro="" textlink="">
      <xdr:nvSpPr>
        <xdr:cNvPr id="182" name="フローチャート : 判断 181"/>
        <xdr:cNvSpPr/>
      </xdr:nvSpPr>
      <xdr:spPr>
        <a:xfrm>
          <a:off x="2857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46276</xdr:rowOff>
    </xdr:from>
    <xdr:ext cx="469744" cy="259045"/>
    <xdr:sp macro="" textlink="">
      <xdr:nvSpPr>
        <xdr:cNvPr id="183" name="テキスト ボックス 182"/>
        <xdr:cNvSpPr txBox="1"/>
      </xdr:nvSpPr>
      <xdr:spPr>
        <a:xfrm>
          <a:off x="2673427"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43642</xdr:rowOff>
    </xdr:from>
    <xdr:to>
      <xdr:col>2</xdr:col>
      <xdr:colOff>638175</xdr:colOff>
      <xdr:row>78</xdr:row>
      <xdr:rowOff>66731</xdr:rowOff>
    </xdr:to>
    <xdr:cxnSp macro="">
      <xdr:nvCxnSpPr>
        <xdr:cNvPr id="184" name="直線コネクタ 183"/>
        <xdr:cNvCxnSpPr/>
      </xdr:nvCxnSpPr>
      <xdr:spPr>
        <a:xfrm flipV="1">
          <a:off x="1130300" y="1341674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93518</xdr:rowOff>
    </xdr:from>
    <xdr:to>
      <xdr:col>3</xdr:col>
      <xdr:colOff>3175</xdr:colOff>
      <xdr:row>78</xdr:row>
      <xdr:rowOff>23668</xdr:rowOff>
    </xdr:to>
    <xdr:sp macro="" textlink="">
      <xdr:nvSpPr>
        <xdr:cNvPr id="185" name="フローチャート : 判断 184"/>
        <xdr:cNvSpPr/>
      </xdr:nvSpPr>
      <xdr:spPr>
        <a:xfrm>
          <a:off x="1968500" y="1329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40195</xdr:rowOff>
    </xdr:from>
    <xdr:ext cx="469744" cy="259045"/>
    <xdr:sp macro="" textlink="">
      <xdr:nvSpPr>
        <xdr:cNvPr id="186" name="テキスト ボックス 185"/>
        <xdr:cNvSpPr txBox="1"/>
      </xdr:nvSpPr>
      <xdr:spPr>
        <a:xfrm>
          <a:off x="1784427" y="1307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102981</xdr:rowOff>
    </xdr:from>
    <xdr:to>
      <xdr:col>1</xdr:col>
      <xdr:colOff>485775</xdr:colOff>
      <xdr:row>78</xdr:row>
      <xdr:rowOff>33131</xdr:rowOff>
    </xdr:to>
    <xdr:sp macro="" textlink="">
      <xdr:nvSpPr>
        <xdr:cNvPr id="187" name="フローチャート : 判断 186"/>
        <xdr:cNvSpPr/>
      </xdr:nvSpPr>
      <xdr:spPr>
        <a:xfrm>
          <a:off x="1079500" y="1330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49658</xdr:rowOff>
    </xdr:from>
    <xdr:ext cx="469744" cy="259045"/>
    <xdr:sp macro="" textlink="">
      <xdr:nvSpPr>
        <xdr:cNvPr id="188" name="テキスト ボックス 187"/>
        <xdr:cNvSpPr txBox="1"/>
      </xdr:nvSpPr>
      <xdr:spPr>
        <a:xfrm>
          <a:off x="895427" y="130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143216</xdr:rowOff>
    </xdr:from>
    <xdr:to>
      <xdr:col>6</xdr:col>
      <xdr:colOff>561975</xdr:colOff>
      <xdr:row>78</xdr:row>
      <xdr:rowOff>73366</xdr:rowOff>
    </xdr:to>
    <xdr:sp macro="" textlink="">
      <xdr:nvSpPr>
        <xdr:cNvPr id="194" name="円/楕円 193"/>
        <xdr:cNvSpPr/>
      </xdr:nvSpPr>
      <xdr:spPr>
        <a:xfrm>
          <a:off x="4584700" y="133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58143</xdr:rowOff>
    </xdr:from>
    <xdr:ext cx="469744" cy="259045"/>
    <xdr:sp macro="" textlink="">
      <xdr:nvSpPr>
        <xdr:cNvPr id="195" name="維持補修費該当値テキスト"/>
        <xdr:cNvSpPr txBox="1"/>
      </xdr:nvSpPr>
      <xdr:spPr>
        <a:xfrm>
          <a:off x="4686300" y="1325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154600</xdr:rowOff>
    </xdr:from>
    <xdr:to>
      <xdr:col>5</xdr:col>
      <xdr:colOff>409575</xdr:colOff>
      <xdr:row>78</xdr:row>
      <xdr:rowOff>84750</xdr:rowOff>
    </xdr:to>
    <xdr:sp macro="" textlink="">
      <xdr:nvSpPr>
        <xdr:cNvPr id="196" name="円/楕円 195"/>
        <xdr:cNvSpPr/>
      </xdr:nvSpPr>
      <xdr:spPr>
        <a:xfrm>
          <a:off x="3746500" y="133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75877</xdr:rowOff>
    </xdr:from>
    <xdr:ext cx="469744" cy="259045"/>
    <xdr:sp macro="" textlink="">
      <xdr:nvSpPr>
        <xdr:cNvPr id="197" name="テキスト ボックス 196"/>
        <xdr:cNvSpPr txBox="1"/>
      </xdr:nvSpPr>
      <xdr:spPr>
        <a:xfrm>
          <a:off x="3562427" y="134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137592</xdr:rowOff>
    </xdr:from>
    <xdr:to>
      <xdr:col>4</xdr:col>
      <xdr:colOff>206375</xdr:colOff>
      <xdr:row>78</xdr:row>
      <xdr:rowOff>67742</xdr:rowOff>
    </xdr:to>
    <xdr:sp macro="" textlink="">
      <xdr:nvSpPr>
        <xdr:cNvPr id="198" name="円/楕円 197"/>
        <xdr:cNvSpPr/>
      </xdr:nvSpPr>
      <xdr:spPr>
        <a:xfrm>
          <a:off x="2857500" y="133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58869</xdr:rowOff>
    </xdr:from>
    <xdr:ext cx="469744" cy="259045"/>
    <xdr:sp macro="" textlink="">
      <xdr:nvSpPr>
        <xdr:cNvPr id="199" name="テキスト ボックス 198"/>
        <xdr:cNvSpPr txBox="1"/>
      </xdr:nvSpPr>
      <xdr:spPr>
        <a:xfrm>
          <a:off x="2673427" y="134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164292</xdr:rowOff>
    </xdr:from>
    <xdr:to>
      <xdr:col>3</xdr:col>
      <xdr:colOff>3175</xdr:colOff>
      <xdr:row>78</xdr:row>
      <xdr:rowOff>94442</xdr:rowOff>
    </xdr:to>
    <xdr:sp macro="" textlink="">
      <xdr:nvSpPr>
        <xdr:cNvPr id="200" name="円/楕円 199"/>
        <xdr:cNvSpPr/>
      </xdr:nvSpPr>
      <xdr:spPr>
        <a:xfrm>
          <a:off x="1968500" y="133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85569</xdr:rowOff>
    </xdr:from>
    <xdr:ext cx="469744" cy="259045"/>
    <xdr:sp macro="" textlink="">
      <xdr:nvSpPr>
        <xdr:cNvPr id="201" name="テキスト ボックス 200"/>
        <xdr:cNvSpPr txBox="1"/>
      </xdr:nvSpPr>
      <xdr:spPr>
        <a:xfrm>
          <a:off x="1784427" y="1345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15931</xdr:rowOff>
    </xdr:from>
    <xdr:to>
      <xdr:col>1</xdr:col>
      <xdr:colOff>485775</xdr:colOff>
      <xdr:row>78</xdr:row>
      <xdr:rowOff>117531</xdr:rowOff>
    </xdr:to>
    <xdr:sp macro="" textlink="">
      <xdr:nvSpPr>
        <xdr:cNvPr id="202" name="円/楕円 201"/>
        <xdr:cNvSpPr/>
      </xdr:nvSpPr>
      <xdr:spPr>
        <a:xfrm>
          <a:off x="1079500" y="133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108658</xdr:rowOff>
    </xdr:from>
    <xdr:ext cx="469744" cy="259045"/>
    <xdr:sp macro="" textlink="">
      <xdr:nvSpPr>
        <xdr:cNvPr id="203" name="テキスト ボックス 202"/>
        <xdr:cNvSpPr txBox="1"/>
      </xdr:nvSpPr>
      <xdr:spPr>
        <a:xfrm>
          <a:off x="895427" y="1348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8" name="直線コネクタ 227"/>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29"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0" name="直線コネクタ 229"/>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1"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2" name="直線コネクタ 231"/>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85083</xdr:rowOff>
    </xdr:from>
    <xdr:to>
      <xdr:col>6</xdr:col>
      <xdr:colOff>511175</xdr:colOff>
      <xdr:row>97</xdr:row>
      <xdr:rowOff>44202</xdr:rowOff>
    </xdr:to>
    <xdr:cxnSp macro="">
      <xdr:nvCxnSpPr>
        <xdr:cNvPr id="233" name="直線コネクタ 232"/>
        <xdr:cNvCxnSpPr/>
      </xdr:nvCxnSpPr>
      <xdr:spPr>
        <a:xfrm flipV="1">
          <a:off x="3797300" y="16544283"/>
          <a:ext cx="838200" cy="1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4"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5" name="フローチャート : 判断 234"/>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44202</xdr:rowOff>
    </xdr:from>
    <xdr:to>
      <xdr:col>5</xdr:col>
      <xdr:colOff>358775</xdr:colOff>
      <xdr:row>97</xdr:row>
      <xdr:rowOff>122365</xdr:rowOff>
    </xdr:to>
    <xdr:cxnSp macro="">
      <xdr:nvCxnSpPr>
        <xdr:cNvPr id="236" name="直線コネクタ 235"/>
        <xdr:cNvCxnSpPr/>
      </xdr:nvCxnSpPr>
      <xdr:spPr>
        <a:xfrm flipV="1">
          <a:off x="2908300" y="16674852"/>
          <a:ext cx="889000" cy="7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156471</xdr:rowOff>
    </xdr:from>
    <xdr:to>
      <xdr:col>5</xdr:col>
      <xdr:colOff>409575</xdr:colOff>
      <xdr:row>95</xdr:row>
      <xdr:rowOff>86621</xdr:rowOff>
    </xdr:to>
    <xdr:sp macro="" textlink="">
      <xdr:nvSpPr>
        <xdr:cNvPr id="237" name="フローチャート : 判断 236"/>
        <xdr:cNvSpPr/>
      </xdr:nvSpPr>
      <xdr:spPr>
        <a:xfrm>
          <a:off x="3746500" y="162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103148</xdr:rowOff>
    </xdr:from>
    <xdr:ext cx="534377" cy="259045"/>
    <xdr:sp macro="" textlink="">
      <xdr:nvSpPr>
        <xdr:cNvPr id="238" name="テキスト ボックス 237"/>
        <xdr:cNvSpPr txBox="1"/>
      </xdr:nvSpPr>
      <xdr:spPr>
        <a:xfrm>
          <a:off x="3530111" y="160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122365</xdr:rowOff>
    </xdr:from>
    <xdr:to>
      <xdr:col>4</xdr:col>
      <xdr:colOff>155575</xdr:colOff>
      <xdr:row>97</xdr:row>
      <xdr:rowOff>148596</xdr:rowOff>
    </xdr:to>
    <xdr:cxnSp macro="">
      <xdr:nvCxnSpPr>
        <xdr:cNvPr id="239" name="直線コネクタ 238"/>
        <xdr:cNvCxnSpPr/>
      </xdr:nvCxnSpPr>
      <xdr:spPr>
        <a:xfrm flipV="1">
          <a:off x="2019300" y="16753015"/>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92672</xdr:rowOff>
    </xdr:from>
    <xdr:to>
      <xdr:col>4</xdr:col>
      <xdr:colOff>206375</xdr:colOff>
      <xdr:row>96</xdr:row>
      <xdr:rowOff>22822</xdr:rowOff>
    </xdr:to>
    <xdr:sp macro="" textlink="">
      <xdr:nvSpPr>
        <xdr:cNvPr id="240" name="フローチャート : 判断 239"/>
        <xdr:cNvSpPr/>
      </xdr:nvSpPr>
      <xdr:spPr>
        <a:xfrm>
          <a:off x="2857500" y="163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39349</xdr:rowOff>
    </xdr:from>
    <xdr:ext cx="534377" cy="259045"/>
    <xdr:sp macro="" textlink="">
      <xdr:nvSpPr>
        <xdr:cNvPr id="241" name="テキスト ボックス 240"/>
        <xdr:cNvSpPr txBox="1"/>
      </xdr:nvSpPr>
      <xdr:spPr>
        <a:xfrm>
          <a:off x="2641111" y="161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48755</xdr:rowOff>
    </xdr:from>
    <xdr:to>
      <xdr:col>2</xdr:col>
      <xdr:colOff>638175</xdr:colOff>
      <xdr:row>97</xdr:row>
      <xdr:rowOff>148596</xdr:rowOff>
    </xdr:to>
    <xdr:cxnSp macro="">
      <xdr:nvCxnSpPr>
        <xdr:cNvPr id="242" name="直線コネクタ 241"/>
        <xdr:cNvCxnSpPr/>
      </xdr:nvCxnSpPr>
      <xdr:spPr>
        <a:xfrm>
          <a:off x="1130300" y="16336505"/>
          <a:ext cx="889000" cy="44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107435</xdr:rowOff>
    </xdr:from>
    <xdr:to>
      <xdr:col>3</xdr:col>
      <xdr:colOff>3175</xdr:colOff>
      <xdr:row>96</xdr:row>
      <xdr:rowOff>37585</xdr:rowOff>
    </xdr:to>
    <xdr:sp macro="" textlink="">
      <xdr:nvSpPr>
        <xdr:cNvPr id="243" name="フローチャート : 判断 242"/>
        <xdr:cNvSpPr/>
      </xdr:nvSpPr>
      <xdr:spPr>
        <a:xfrm>
          <a:off x="1968500" y="163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54112</xdr:rowOff>
    </xdr:from>
    <xdr:ext cx="534377" cy="259045"/>
    <xdr:sp macro="" textlink="">
      <xdr:nvSpPr>
        <xdr:cNvPr id="244" name="テキスト ボックス 243"/>
        <xdr:cNvSpPr txBox="1"/>
      </xdr:nvSpPr>
      <xdr:spPr>
        <a:xfrm>
          <a:off x="1752111" y="1617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116923</xdr:rowOff>
    </xdr:from>
    <xdr:to>
      <xdr:col>1</xdr:col>
      <xdr:colOff>485775</xdr:colOff>
      <xdr:row>96</xdr:row>
      <xdr:rowOff>47073</xdr:rowOff>
    </xdr:to>
    <xdr:sp macro="" textlink="">
      <xdr:nvSpPr>
        <xdr:cNvPr id="245" name="フローチャート : 判断 244"/>
        <xdr:cNvSpPr/>
      </xdr:nvSpPr>
      <xdr:spPr>
        <a:xfrm>
          <a:off x="1079500" y="1640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38200</xdr:rowOff>
    </xdr:from>
    <xdr:ext cx="534377" cy="259045"/>
    <xdr:sp macro="" textlink="">
      <xdr:nvSpPr>
        <xdr:cNvPr id="246" name="テキスト ボックス 245"/>
        <xdr:cNvSpPr txBox="1"/>
      </xdr:nvSpPr>
      <xdr:spPr>
        <a:xfrm>
          <a:off x="863111" y="164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34283</xdr:rowOff>
    </xdr:from>
    <xdr:to>
      <xdr:col>6</xdr:col>
      <xdr:colOff>561975</xdr:colOff>
      <xdr:row>96</xdr:row>
      <xdr:rowOff>135883</xdr:rowOff>
    </xdr:to>
    <xdr:sp macro="" textlink="">
      <xdr:nvSpPr>
        <xdr:cNvPr id="252" name="円/楕円 251"/>
        <xdr:cNvSpPr/>
      </xdr:nvSpPr>
      <xdr:spPr>
        <a:xfrm>
          <a:off x="4584700" y="164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12710</xdr:rowOff>
    </xdr:from>
    <xdr:ext cx="534377" cy="259045"/>
    <xdr:sp macro="" textlink="">
      <xdr:nvSpPr>
        <xdr:cNvPr id="253" name="扶助費該当値テキスト"/>
        <xdr:cNvSpPr txBox="1"/>
      </xdr:nvSpPr>
      <xdr:spPr>
        <a:xfrm>
          <a:off x="4686300" y="1647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164852</xdr:rowOff>
    </xdr:from>
    <xdr:to>
      <xdr:col>5</xdr:col>
      <xdr:colOff>409575</xdr:colOff>
      <xdr:row>97</xdr:row>
      <xdr:rowOff>95002</xdr:rowOff>
    </xdr:to>
    <xdr:sp macro="" textlink="">
      <xdr:nvSpPr>
        <xdr:cNvPr id="254" name="円/楕円 253"/>
        <xdr:cNvSpPr/>
      </xdr:nvSpPr>
      <xdr:spPr>
        <a:xfrm>
          <a:off x="3746500" y="166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86129</xdr:rowOff>
    </xdr:from>
    <xdr:ext cx="534377" cy="259045"/>
    <xdr:sp macro="" textlink="">
      <xdr:nvSpPr>
        <xdr:cNvPr id="255" name="テキスト ボックス 254"/>
        <xdr:cNvSpPr txBox="1"/>
      </xdr:nvSpPr>
      <xdr:spPr>
        <a:xfrm>
          <a:off x="3530111" y="167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71565</xdr:rowOff>
    </xdr:from>
    <xdr:to>
      <xdr:col>4</xdr:col>
      <xdr:colOff>206375</xdr:colOff>
      <xdr:row>98</xdr:row>
      <xdr:rowOff>1715</xdr:rowOff>
    </xdr:to>
    <xdr:sp macro="" textlink="">
      <xdr:nvSpPr>
        <xdr:cNvPr id="256" name="円/楕円 255"/>
        <xdr:cNvSpPr/>
      </xdr:nvSpPr>
      <xdr:spPr>
        <a:xfrm>
          <a:off x="2857500" y="167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164292</xdr:rowOff>
    </xdr:from>
    <xdr:ext cx="534377" cy="259045"/>
    <xdr:sp macro="" textlink="">
      <xdr:nvSpPr>
        <xdr:cNvPr id="257" name="テキスト ボックス 256"/>
        <xdr:cNvSpPr txBox="1"/>
      </xdr:nvSpPr>
      <xdr:spPr>
        <a:xfrm>
          <a:off x="2641111" y="167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97796</xdr:rowOff>
    </xdr:from>
    <xdr:to>
      <xdr:col>3</xdr:col>
      <xdr:colOff>3175</xdr:colOff>
      <xdr:row>98</xdr:row>
      <xdr:rowOff>27946</xdr:rowOff>
    </xdr:to>
    <xdr:sp macro="" textlink="">
      <xdr:nvSpPr>
        <xdr:cNvPr id="258" name="円/楕円 257"/>
        <xdr:cNvSpPr/>
      </xdr:nvSpPr>
      <xdr:spPr>
        <a:xfrm>
          <a:off x="1968500" y="16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19073</xdr:rowOff>
    </xdr:from>
    <xdr:ext cx="534377" cy="259045"/>
    <xdr:sp macro="" textlink="">
      <xdr:nvSpPr>
        <xdr:cNvPr id="259" name="テキスト ボックス 258"/>
        <xdr:cNvSpPr txBox="1"/>
      </xdr:nvSpPr>
      <xdr:spPr>
        <a:xfrm>
          <a:off x="1752111" y="168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169405</xdr:rowOff>
    </xdr:from>
    <xdr:to>
      <xdr:col>1</xdr:col>
      <xdr:colOff>485775</xdr:colOff>
      <xdr:row>95</xdr:row>
      <xdr:rowOff>99555</xdr:rowOff>
    </xdr:to>
    <xdr:sp macro="" textlink="">
      <xdr:nvSpPr>
        <xdr:cNvPr id="260" name="円/楕円 259"/>
        <xdr:cNvSpPr/>
      </xdr:nvSpPr>
      <xdr:spPr>
        <a:xfrm>
          <a:off x="1079500" y="162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116082</xdr:rowOff>
    </xdr:from>
    <xdr:ext cx="534377" cy="259045"/>
    <xdr:sp macro="" textlink="">
      <xdr:nvSpPr>
        <xdr:cNvPr id="261" name="テキスト ボックス 260"/>
        <xdr:cNvSpPr txBox="1"/>
      </xdr:nvSpPr>
      <xdr:spPr>
        <a:xfrm>
          <a:off x="863111" y="160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3" name="テキスト ボックス 272"/>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1" name="テキスト ボックス 280"/>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3" name="テキスト ボックス 282"/>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5" name="テキスト ボックス 284"/>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89" name="直線コネクタ 288"/>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0"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1" name="直線コネクタ 290"/>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2"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3" name="直線コネクタ 292"/>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47412</xdr:rowOff>
    </xdr:from>
    <xdr:to>
      <xdr:col>15</xdr:col>
      <xdr:colOff>180975</xdr:colOff>
      <xdr:row>36</xdr:row>
      <xdr:rowOff>67853</xdr:rowOff>
    </xdr:to>
    <xdr:cxnSp macro="">
      <xdr:nvCxnSpPr>
        <xdr:cNvPr id="294" name="直線コネクタ 293"/>
        <xdr:cNvCxnSpPr/>
      </xdr:nvCxnSpPr>
      <xdr:spPr>
        <a:xfrm flipV="1">
          <a:off x="9639300" y="6048162"/>
          <a:ext cx="8382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5"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6" name="フローチャート : 判断 295"/>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67853</xdr:rowOff>
    </xdr:from>
    <xdr:to>
      <xdr:col>14</xdr:col>
      <xdr:colOff>28575</xdr:colOff>
      <xdr:row>36</xdr:row>
      <xdr:rowOff>85541</xdr:rowOff>
    </xdr:to>
    <xdr:cxnSp macro="">
      <xdr:nvCxnSpPr>
        <xdr:cNvPr id="297" name="直線コネクタ 296"/>
        <xdr:cNvCxnSpPr/>
      </xdr:nvCxnSpPr>
      <xdr:spPr>
        <a:xfrm flipV="1">
          <a:off x="8750300" y="6240053"/>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48466</xdr:rowOff>
    </xdr:from>
    <xdr:to>
      <xdr:col>14</xdr:col>
      <xdr:colOff>79375</xdr:colOff>
      <xdr:row>37</xdr:row>
      <xdr:rowOff>150066</xdr:rowOff>
    </xdr:to>
    <xdr:sp macro="" textlink="">
      <xdr:nvSpPr>
        <xdr:cNvPr id="298" name="フローチャート : 判断 297"/>
        <xdr:cNvSpPr/>
      </xdr:nvSpPr>
      <xdr:spPr>
        <a:xfrm>
          <a:off x="9588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141193</xdr:rowOff>
    </xdr:from>
    <xdr:ext cx="534377" cy="259045"/>
    <xdr:sp macro="" textlink="">
      <xdr:nvSpPr>
        <xdr:cNvPr id="299" name="テキスト ボックス 298"/>
        <xdr:cNvSpPr txBox="1"/>
      </xdr:nvSpPr>
      <xdr:spPr>
        <a:xfrm>
          <a:off x="9372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85541</xdr:rowOff>
    </xdr:from>
    <xdr:to>
      <xdr:col>12</xdr:col>
      <xdr:colOff>511175</xdr:colOff>
      <xdr:row>37</xdr:row>
      <xdr:rowOff>37392</xdr:rowOff>
    </xdr:to>
    <xdr:cxnSp macro="">
      <xdr:nvCxnSpPr>
        <xdr:cNvPr id="300" name="直線コネクタ 299"/>
        <xdr:cNvCxnSpPr/>
      </xdr:nvCxnSpPr>
      <xdr:spPr>
        <a:xfrm flipV="1">
          <a:off x="7861300" y="6257741"/>
          <a:ext cx="889000" cy="1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16196</xdr:rowOff>
    </xdr:from>
    <xdr:to>
      <xdr:col>12</xdr:col>
      <xdr:colOff>561975</xdr:colOff>
      <xdr:row>37</xdr:row>
      <xdr:rowOff>117796</xdr:rowOff>
    </xdr:to>
    <xdr:sp macro="" textlink="">
      <xdr:nvSpPr>
        <xdr:cNvPr id="301" name="フローチャート : 判断 300"/>
        <xdr:cNvSpPr/>
      </xdr:nvSpPr>
      <xdr:spPr>
        <a:xfrm>
          <a:off x="8699500" y="63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108923</xdr:rowOff>
    </xdr:from>
    <xdr:ext cx="534377" cy="259045"/>
    <xdr:sp macro="" textlink="">
      <xdr:nvSpPr>
        <xdr:cNvPr id="302" name="テキスト ボックス 301"/>
        <xdr:cNvSpPr txBox="1"/>
      </xdr:nvSpPr>
      <xdr:spPr>
        <a:xfrm>
          <a:off x="8483111" y="645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6521</xdr:rowOff>
    </xdr:from>
    <xdr:to>
      <xdr:col>11</xdr:col>
      <xdr:colOff>307975</xdr:colOff>
      <xdr:row>37</xdr:row>
      <xdr:rowOff>37392</xdr:rowOff>
    </xdr:to>
    <xdr:cxnSp macro="">
      <xdr:nvCxnSpPr>
        <xdr:cNvPr id="303" name="直線コネクタ 302"/>
        <xdr:cNvCxnSpPr/>
      </xdr:nvCxnSpPr>
      <xdr:spPr>
        <a:xfrm>
          <a:off x="6972300" y="6350171"/>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42713</xdr:rowOff>
    </xdr:from>
    <xdr:to>
      <xdr:col>11</xdr:col>
      <xdr:colOff>358775</xdr:colOff>
      <xdr:row>37</xdr:row>
      <xdr:rowOff>144313</xdr:rowOff>
    </xdr:to>
    <xdr:sp macro="" textlink="">
      <xdr:nvSpPr>
        <xdr:cNvPr id="304" name="フローチャート : 判断 303"/>
        <xdr:cNvSpPr/>
      </xdr:nvSpPr>
      <xdr:spPr>
        <a:xfrm>
          <a:off x="7810500" y="638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135440</xdr:rowOff>
    </xdr:from>
    <xdr:ext cx="534377" cy="259045"/>
    <xdr:sp macro="" textlink="">
      <xdr:nvSpPr>
        <xdr:cNvPr id="305" name="テキスト ボックス 304"/>
        <xdr:cNvSpPr txBox="1"/>
      </xdr:nvSpPr>
      <xdr:spPr>
        <a:xfrm>
          <a:off x="7594111" y="647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43561</xdr:rowOff>
    </xdr:from>
    <xdr:to>
      <xdr:col>10</xdr:col>
      <xdr:colOff>155575</xdr:colOff>
      <xdr:row>37</xdr:row>
      <xdr:rowOff>145161</xdr:rowOff>
    </xdr:to>
    <xdr:sp macro="" textlink="">
      <xdr:nvSpPr>
        <xdr:cNvPr id="306" name="フローチャート : 判断 305"/>
        <xdr:cNvSpPr/>
      </xdr:nvSpPr>
      <xdr:spPr>
        <a:xfrm>
          <a:off x="69215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136288</xdr:rowOff>
    </xdr:from>
    <xdr:ext cx="534377" cy="259045"/>
    <xdr:sp macro="" textlink="">
      <xdr:nvSpPr>
        <xdr:cNvPr id="307" name="テキスト ボックス 306"/>
        <xdr:cNvSpPr txBox="1"/>
      </xdr:nvSpPr>
      <xdr:spPr>
        <a:xfrm>
          <a:off x="6705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168062</xdr:rowOff>
    </xdr:from>
    <xdr:to>
      <xdr:col>15</xdr:col>
      <xdr:colOff>231775</xdr:colOff>
      <xdr:row>35</xdr:row>
      <xdr:rowOff>98212</xdr:rowOff>
    </xdr:to>
    <xdr:sp macro="" textlink="">
      <xdr:nvSpPr>
        <xdr:cNvPr id="313" name="円/楕円 312"/>
        <xdr:cNvSpPr/>
      </xdr:nvSpPr>
      <xdr:spPr>
        <a:xfrm>
          <a:off x="10426700" y="59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19489</xdr:rowOff>
    </xdr:from>
    <xdr:ext cx="534377" cy="259045"/>
    <xdr:sp macro="" textlink="">
      <xdr:nvSpPr>
        <xdr:cNvPr id="314" name="補助費等該当値テキスト"/>
        <xdr:cNvSpPr txBox="1"/>
      </xdr:nvSpPr>
      <xdr:spPr>
        <a:xfrm>
          <a:off x="10528300" y="58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17053</xdr:rowOff>
    </xdr:from>
    <xdr:to>
      <xdr:col>14</xdr:col>
      <xdr:colOff>79375</xdr:colOff>
      <xdr:row>36</xdr:row>
      <xdr:rowOff>118653</xdr:rowOff>
    </xdr:to>
    <xdr:sp macro="" textlink="">
      <xdr:nvSpPr>
        <xdr:cNvPr id="315" name="円/楕円 314"/>
        <xdr:cNvSpPr/>
      </xdr:nvSpPr>
      <xdr:spPr>
        <a:xfrm>
          <a:off x="9588500" y="61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135180</xdr:rowOff>
    </xdr:from>
    <xdr:ext cx="534377" cy="259045"/>
    <xdr:sp macro="" textlink="">
      <xdr:nvSpPr>
        <xdr:cNvPr id="316" name="テキスト ボックス 315"/>
        <xdr:cNvSpPr txBox="1"/>
      </xdr:nvSpPr>
      <xdr:spPr>
        <a:xfrm>
          <a:off x="9372111" y="596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34741</xdr:rowOff>
    </xdr:from>
    <xdr:to>
      <xdr:col>12</xdr:col>
      <xdr:colOff>561975</xdr:colOff>
      <xdr:row>36</xdr:row>
      <xdr:rowOff>136341</xdr:rowOff>
    </xdr:to>
    <xdr:sp macro="" textlink="">
      <xdr:nvSpPr>
        <xdr:cNvPr id="317" name="円/楕円 316"/>
        <xdr:cNvSpPr/>
      </xdr:nvSpPr>
      <xdr:spPr>
        <a:xfrm>
          <a:off x="8699500" y="62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152868</xdr:rowOff>
    </xdr:from>
    <xdr:ext cx="534377" cy="259045"/>
    <xdr:sp macro="" textlink="">
      <xdr:nvSpPr>
        <xdr:cNvPr id="318" name="テキスト ボックス 317"/>
        <xdr:cNvSpPr txBox="1"/>
      </xdr:nvSpPr>
      <xdr:spPr>
        <a:xfrm>
          <a:off x="8483111" y="598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158042</xdr:rowOff>
    </xdr:from>
    <xdr:to>
      <xdr:col>11</xdr:col>
      <xdr:colOff>358775</xdr:colOff>
      <xdr:row>37</xdr:row>
      <xdr:rowOff>88192</xdr:rowOff>
    </xdr:to>
    <xdr:sp macro="" textlink="">
      <xdr:nvSpPr>
        <xdr:cNvPr id="319" name="円/楕円 318"/>
        <xdr:cNvSpPr/>
      </xdr:nvSpPr>
      <xdr:spPr>
        <a:xfrm>
          <a:off x="7810500" y="633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104719</xdr:rowOff>
    </xdr:from>
    <xdr:ext cx="534377" cy="259045"/>
    <xdr:sp macro="" textlink="">
      <xdr:nvSpPr>
        <xdr:cNvPr id="320" name="テキスト ボックス 319"/>
        <xdr:cNvSpPr txBox="1"/>
      </xdr:nvSpPr>
      <xdr:spPr>
        <a:xfrm>
          <a:off x="7594111" y="610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127171</xdr:rowOff>
    </xdr:from>
    <xdr:to>
      <xdr:col>10</xdr:col>
      <xdr:colOff>155575</xdr:colOff>
      <xdr:row>37</xdr:row>
      <xdr:rowOff>57321</xdr:rowOff>
    </xdr:to>
    <xdr:sp macro="" textlink="">
      <xdr:nvSpPr>
        <xdr:cNvPr id="321" name="円/楕円 320"/>
        <xdr:cNvSpPr/>
      </xdr:nvSpPr>
      <xdr:spPr>
        <a:xfrm>
          <a:off x="6921500" y="62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73848</xdr:rowOff>
    </xdr:from>
    <xdr:ext cx="534377" cy="259045"/>
    <xdr:sp macro="" textlink="">
      <xdr:nvSpPr>
        <xdr:cNvPr id="322" name="テキスト ボックス 321"/>
        <xdr:cNvSpPr txBox="1"/>
      </xdr:nvSpPr>
      <xdr:spPr>
        <a:xfrm>
          <a:off x="6705111" y="60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6" name="直線コネクタ 345"/>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7"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8" name="直線コネクタ 347"/>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49"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0" name="直線コネクタ 349"/>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61294</xdr:rowOff>
    </xdr:from>
    <xdr:to>
      <xdr:col>15</xdr:col>
      <xdr:colOff>180975</xdr:colOff>
      <xdr:row>51</xdr:row>
      <xdr:rowOff>169970</xdr:rowOff>
    </xdr:to>
    <xdr:cxnSp macro="">
      <xdr:nvCxnSpPr>
        <xdr:cNvPr id="351" name="直線コネクタ 350"/>
        <xdr:cNvCxnSpPr/>
      </xdr:nvCxnSpPr>
      <xdr:spPr>
        <a:xfrm flipV="1">
          <a:off x="9639300" y="8633794"/>
          <a:ext cx="838200" cy="28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2"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3" name="フローチャート : 判断 352"/>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169970</xdr:rowOff>
    </xdr:from>
    <xdr:to>
      <xdr:col>14</xdr:col>
      <xdr:colOff>28575</xdr:colOff>
      <xdr:row>53</xdr:row>
      <xdr:rowOff>121386</xdr:rowOff>
    </xdr:to>
    <xdr:cxnSp macro="">
      <xdr:nvCxnSpPr>
        <xdr:cNvPr id="354" name="直線コネクタ 353"/>
        <xdr:cNvCxnSpPr/>
      </xdr:nvCxnSpPr>
      <xdr:spPr>
        <a:xfrm flipV="1">
          <a:off x="8750300" y="8913920"/>
          <a:ext cx="889000" cy="29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133507</xdr:rowOff>
    </xdr:from>
    <xdr:to>
      <xdr:col>14</xdr:col>
      <xdr:colOff>79375</xdr:colOff>
      <xdr:row>58</xdr:row>
      <xdr:rowOff>63657</xdr:rowOff>
    </xdr:to>
    <xdr:sp macro="" textlink="">
      <xdr:nvSpPr>
        <xdr:cNvPr id="355" name="フローチャート : 判断 354"/>
        <xdr:cNvSpPr/>
      </xdr:nvSpPr>
      <xdr:spPr>
        <a:xfrm>
          <a:off x="9588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54784</xdr:rowOff>
    </xdr:from>
    <xdr:ext cx="534377" cy="259045"/>
    <xdr:sp macro="" textlink="">
      <xdr:nvSpPr>
        <xdr:cNvPr id="356" name="テキスト ボックス 355"/>
        <xdr:cNvSpPr txBox="1"/>
      </xdr:nvSpPr>
      <xdr:spPr>
        <a:xfrm>
          <a:off x="9372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121386</xdr:rowOff>
    </xdr:from>
    <xdr:to>
      <xdr:col>12</xdr:col>
      <xdr:colOff>511175</xdr:colOff>
      <xdr:row>56</xdr:row>
      <xdr:rowOff>67843</xdr:rowOff>
    </xdr:to>
    <xdr:cxnSp macro="">
      <xdr:nvCxnSpPr>
        <xdr:cNvPr id="357" name="直線コネクタ 356"/>
        <xdr:cNvCxnSpPr/>
      </xdr:nvCxnSpPr>
      <xdr:spPr>
        <a:xfrm flipV="1">
          <a:off x="7861300" y="9208236"/>
          <a:ext cx="889000" cy="4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133591</xdr:rowOff>
    </xdr:from>
    <xdr:to>
      <xdr:col>12</xdr:col>
      <xdr:colOff>561975</xdr:colOff>
      <xdr:row>58</xdr:row>
      <xdr:rowOff>63741</xdr:rowOff>
    </xdr:to>
    <xdr:sp macro="" textlink="">
      <xdr:nvSpPr>
        <xdr:cNvPr id="358" name="フローチャート : 判断 357"/>
        <xdr:cNvSpPr/>
      </xdr:nvSpPr>
      <xdr:spPr>
        <a:xfrm>
          <a:off x="8699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54868</xdr:rowOff>
    </xdr:from>
    <xdr:ext cx="534377" cy="259045"/>
    <xdr:sp macro="" textlink="">
      <xdr:nvSpPr>
        <xdr:cNvPr id="359" name="テキスト ボックス 358"/>
        <xdr:cNvSpPr txBox="1"/>
      </xdr:nvSpPr>
      <xdr:spPr>
        <a:xfrm>
          <a:off x="8483111" y="9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67843</xdr:rowOff>
    </xdr:from>
    <xdr:to>
      <xdr:col>11</xdr:col>
      <xdr:colOff>307975</xdr:colOff>
      <xdr:row>58</xdr:row>
      <xdr:rowOff>132819</xdr:rowOff>
    </xdr:to>
    <xdr:cxnSp macro="">
      <xdr:nvCxnSpPr>
        <xdr:cNvPr id="360" name="直線コネクタ 359"/>
        <xdr:cNvCxnSpPr/>
      </xdr:nvCxnSpPr>
      <xdr:spPr>
        <a:xfrm flipV="1">
          <a:off x="6972300" y="9669043"/>
          <a:ext cx="889000" cy="40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158169</xdr:rowOff>
    </xdr:from>
    <xdr:to>
      <xdr:col>11</xdr:col>
      <xdr:colOff>358775</xdr:colOff>
      <xdr:row>58</xdr:row>
      <xdr:rowOff>88319</xdr:rowOff>
    </xdr:to>
    <xdr:sp macro="" textlink="">
      <xdr:nvSpPr>
        <xdr:cNvPr id="361" name="フローチャート : 判断 360"/>
        <xdr:cNvSpPr/>
      </xdr:nvSpPr>
      <xdr:spPr>
        <a:xfrm>
          <a:off x="7810500" y="993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79446</xdr:rowOff>
    </xdr:from>
    <xdr:ext cx="534377" cy="259045"/>
    <xdr:sp macro="" textlink="">
      <xdr:nvSpPr>
        <xdr:cNvPr id="362" name="テキスト ボックス 361"/>
        <xdr:cNvSpPr txBox="1"/>
      </xdr:nvSpPr>
      <xdr:spPr>
        <a:xfrm>
          <a:off x="7594111" y="100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1884</xdr:rowOff>
    </xdr:from>
    <xdr:to>
      <xdr:col>10</xdr:col>
      <xdr:colOff>155575</xdr:colOff>
      <xdr:row>58</xdr:row>
      <xdr:rowOff>103484</xdr:rowOff>
    </xdr:to>
    <xdr:sp macro="" textlink="">
      <xdr:nvSpPr>
        <xdr:cNvPr id="363" name="フローチャート : 判断 362"/>
        <xdr:cNvSpPr/>
      </xdr:nvSpPr>
      <xdr:spPr>
        <a:xfrm>
          <a:off x="6921500" y="99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120011</xdr:rowOff>
    </xdr:from>
    <xdr:ext cx="534377" cy="259045"/>
    <xdr:sp macro="" textlink="">
      <xdr:nvSpPr>
        <xdr:cNvPr id="364" name="テキスト ボックス 363"/>
        <xdr:cNvSpPr txBox="1"/>
      </xdr:nvSpPr>
      <xdr:spPr>
        <a:xfrm>
          <a:off x="6705111" y="97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10494</xdr:rowOff>
    </xdr:from>
    <xdr:to>
      <xdr:col>15</xdr:col>
      <xdr:colOff>231775</xdr:colOff>
      <xdr:row>50</xdr:row>
      <xdr:rowOff>112094</xdr:rowOff>
    </xdr:to>
    <xdr:sp macro="" textlink="">
      <xdr:nvSpPr>
        <xdr:cNvPr id="370" name="円/楕円 369"/>
        <xdr:cNvSpPr/>
      </xdr:nvSpPr>
      <xdr:spPr>
        <a:xfrm>
          <a:off x="10426700" y="8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134971</xdr:rowOff>
    </xdr:from>
    <xdr:ext cx="599010" cy="259045"/>
    <xdr:sp macro="" textlink="">
      <xdr:nvSpPr>
        <xdr:cNvPr id="371" name="普通建設事業費該当値テキスト"/>
        <xdr:cNvSpPr txBox="1"/>
      </xdr:nvSpPr>
      <xdr:spPr>
        <a:xfrm>
          <a:off x="10528300" y="853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400,579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119170</xdr:rowOff>
    </xdr:from>
    <xdr:to>
      <xdr:col>14</xdr:col>
      <xdr:colOff>79375</xdr:colOff>
      <xdr:row>52</xdr:row>
      <xdr:rowOff>49320</xdr:rowOff>
    </xdr:to>
    <xdr:sp macro="" textlink="">
      <xdr:nvSpPr>
        <xdr:cNvPr id="372" name="円/楕円 371"/>
        <xdr:cNvSpPr/>
      </xdr:nvSpPr>
      <xdr:spPr>
        <a:xfrm>
          <a:off x="9588500" y="8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65847</xdr:rowOff>
    </xdr:from>
    <xdr:ext cx="599010" cy="259045"/>
    <xdr:sp macro="" textlink="">
      <xdr:nvSpPr>
        <xdr:cNvPr id="373" name="テキスト ボックス 372"/>
        <xdr:cNvSpPr txBox="1"/>
      </xdr:nvSpPr>
      <xdr:spPr>
        <a:xfrm>
          <a:off x="9339794" y="863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327,055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70586</xdr:rowOff>
    </xdr:from>
    <xdr:to>
      <xdr:col>12</xdr:col>
      <xdr:colOff>561975</xdr:colOff>
      <xdr:row>54</xdr:row>
      <xdr:rowOff>736</xdr:rowOff>
    </xdr:to>
    <xdr:sp macro="" textlink="">
      <xdr:nvSpPr>
        <xdr:cNvPr id="374" name="円/楕円 373"/>
        <xdr:cNvSpPr/>
      </xdr:nvSpPr>
      <xdr:spPr>
        <a:xfrm>
          <a:off x="8699500" y="91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17263</xdr:rowOff>
    </xdr:from>
    <xdr:ext cx="599010" cy="259045"/>
    <xdr:sp macro="" textlink="">
      <xdr:nvSpPr>
        <xdr:cNvPr id="375" name="テキスト ボックス 374"/>
        <xdr:cNvSpPr txBox="1"/>
      </xdr:nvSpPr>
      <xdr:spPr>
        <a:xfrm>
          <a:off x="8450794" y="893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17043</xdr:rowOff>
    </xdr:from>
    <xdr:to>
      <xdr:col>11</xdr:col>
      <xdr:colOff>358775</xdr:colOff>
      <xdr:row>56</xdr:row>
      <xdr:rowOff>118643</xdr:rowOff>
    </xdr:to>
    <xdr:sp macro="" textlink="">
      <xdr:nvSpPr>
        <xdr:cNvPr id="376" name="円/楕円 375"/>
        <xdr:cNvSpPr/>
      </xdr:nvSpPr>
      <xdr:spPr>
        <a:xfrm>
          <a:off x="7810500" y="96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135170</xdr:rowOff>
    </xdr:from>
    <xdr:ext cx="599010" cy="259045"/>
    <xdr:sp macro="" textlink="">
      <xdr:nvSpPr>
        <xdr:cNvPr id="377" name="テキスト ボックス 376"/>
        <xdr:cNvSpPr txBox="1"/>
      </xdr:nvSpPr>
      <xdr:spPr>
        <a:xfrm>
          <a:off x="7561794" y="93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82019</xdr:rowOff>
    </xdr:from>
    <xdr:to>
      <xdr:col>10</xdr:col>
      <xdr:colOff>155575</xdr:colOff>
      <xdr:row>59</xdr:row>
      <xdr:rowOff>12169</xdr:rowOff>
    </xdr:to>
    <xdr:sp macro="" textlink="">
      <xdr:nvSpPr>
        <xdr:cNvPr id="378" name="円/楕円 377"/>
        <xdr:cNvSpPr/>
      </xdr:nvSpPr>
      <xdr:spPr>
        <a:xfrm>
          <a:off x="6921500" y="1002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3296</xdr:rowOff>
    </xdr:from>
    <xdr:ext cx="534377" cy="259045"/>
    <xdr:sp macro="" textlink="">
      <xdr:nvSpPr>
        <xdr:cNvPr id="379" name="テキスト ボックス 378"/>
        <xdr:cNvSpPr txBox="1"/>
      </xdr:nvSpPr>
      <xdr:spPr>
        <a:xfrm>
          <a:off x="6705111" y="1011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3" name="直線コネクタ 402"/>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6"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7" name="直線コネクタ 406"/>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95607</xdr:rowOff>
    </xdr:from>
    <xdr:to>
      <xdr:col>15</xdr:col>
      <xdr:colOff>180975</xdr:colOff>
      <xdr:row>74</xdr:row>
      <xdr:rowOff>27000</xdr:rowOff>
    </xdr:to>
    <xdr:cxnSp macro="">
      <xdr:nvCxnSpPr>
        <xdr:cNvPr id="408" name="直線コネクタ 407"/>
        <xdr:cNvCxnSpPr/>
      </xdr:nvCxnSpPr>
      <xdr:spPr>
        <a:xfrm flipV="1">
          <a:off x="9639300" y="12268557"/>
          <a:ext cx="838200" cy="4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09"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0" name="フローチャート : 判断 409"/>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79119</xdr:rowOff>
    </xdr:from>
    <xdr:to>
      <xdr:col>14</xdr:col>
      <xdr:colOff>79375</xdr:colOff>
      <xdr:row>79</xdr:row>
      <xdr:rowOff>9269</xdr:rowOff>
    </xdr:to>
    <xdr:sp macro="" textlink="">
      <xdr:nvSpPr>
        <xdr:cNvPr id="411" name="フローチャート : 判断 410"/>
        <xdr:cNvSpPr/>
      </xdr:nvSpPr>
      <xdr:spPr>
        <a:xfrm>
          <a:off x="9588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396</xdr:rowOff>
    </xdr:from>
    <xdr:ext cx="534377" cy="259045"/>
    <xdr:sp macro="" textlink="">
      <xdr:nvSpPr>
        <xdr:cNvPr id="412" name="テキスト ボックス 411"/>
        <xdr:cNvSpPr txBox="1"/>
      </xdr:nvSpPr>
      <xdr:spPr>
        <a:xfrm>
          <a:off x="9372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44807</xdr:rowOff>
    </xdr:from>
    <xdr:to>
      <xdr:col>15</xdr:col>
      <xdr:colOff>231775</xdr:colOff>
      <xdr:row>71</xdr:row>
      <xdr:rowOff>146407</xdr:rowOff>
    </xdr:to>
    <xdr:sp macro="" textlink="">
      <xdr:nvSpPr>
        <xdr:cNvPr id="418" name="円/楕円 417"/>
        <xdr:cNvSpPr/>
      </xdr:nvSpPr>
      <xdr:spPr>
        <a:xfrm>
          <a:off x="10426700" y="12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169284</xdr:rowOff>
    </xdr:from>
    <xdr:ext cx="599010" cy="259045"/>
    <xdr:sp macro="" textlink="">
      <xdr:nvSpPr>
        <xdr:cNvPr id="419" name="普通建設事業費 （ うち新規整備　）該当値テキスト"/>
        <xdr:cNvSpPr txBox="1"/>
      </xdr:nvSpPr>
      <xdr:spPr>
        <a:xfrm>
          <a:off x="10528300" y="1217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346,573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147650</xdr:rowOff>
    </xdr:from>
    <xdr:to>
      <xdr:col>14</xdr:col>
      <xdr:colOff>79375</xdr:colOff>
      <xdr:row>74</xdr:row>
      <xdr:rowOff>77800</xdr:rowOff>
    </xdr:to>
    <xdr:sp macro="" textlink="">
      <xdr:nvSpPr>
        <xdr:cNvPr id="420" name="円/楕円 419"/>
        <xdr:cNvSpPr/>
      </xdr:nvSpPr>
      <xdr:spPr>
        <a:xfrm>
          <a:off x="9588500" y="126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94327</xdr:rowOff>
    </xdr:from>
    <xdr:ext cx="599010" cy="259045"/>
    <xdr:sp macro="" textlink="">
      <xdr:nvSpPr>
        <xdr:cNvPr id="421" name="テキスト ボックス 420"/>
        <xdr:cNvSpPr txBox="1"/>
      </xdr:nvSpPr>
      <xdr:spPr>
        <a:xfrm>
          <a:off x="9339794" y="1243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3" name="直線コネクタ 442"/>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4"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5" name="直線コネクタ 444"/>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6"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7" name="直線コネクタ 446"/>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147024</xdr:rowOff>
    </xdr:from>
    <xdr:to>
      <xdr:col>15</xdr:col>
      <xdr:colOff>180975</xdr:colOff>
      <xdr:row>98</xdr:row>
      <xdr:rowOff>69607</xdr:rowOff>
    </xdr:to>
    <xdr:cxnSp macro="">
      <xdr:nvCxnSpPr>
        <xdr:cNvPr id="448" name="直線コネクタ 447"/>
        <xdr:cNvCxnSpPr/>
      </xdr:nvCxnSpPr>
      <xdr:spPr>
        <a:xfrm>
          <a:off x="9639300" y="16777674"/>
          <a:ext cx="838200" cy="9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49"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0" name="フローチャート : 判断 449"/>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157384</xdr:rowOff>
    </xdr:from>
    <xdr:to>
      <xdr:col>14</xdr:col>
      <xdr:colOff>79375</xdr:colOff>
      <xdr:row>98</xdr:row>
      <xdr:rowOff>87534</xdr:rowOff>
    </xdr:to>
    <xdr:sp macro="" textlink="">
      <xdr:nvSpPr>
        <xdr:cNvPr id="451" name="フローチャート : 判断 450"/>
        <xdr:cNvSpPr/>
      </xdr:nvSpPr>
      <xdr:spPr>
        <a:xfrm>
          <a:off x="9588500" y="1678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78661</xdr:rowOff>
    </xdr:from>
    <xdr:ext cx="534377" cy="259045"/>
    <xdr:sp macro="" textlink="">
      <xdr:nvSpPr>
        <xdr:cNvPr id="452" name="テキスト ボックス 451"/>
        <xdr:cNvSpPr txBox="1"/>
      </xdr:nvSpPr>
      <xdr:spPr>
        <a:xfrm>
          <a:off x="9372111" y="1688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18807</xdr:rowOff>
    </xdr:from>
    <xdr:to>
      <xdr:col>15</xdr:col>
      <xdr:colOff>231775</xdr:colOff>
      <xdr:row>98</xdr:row>
      <xdr:rowOff>120407</xdr:rowOff>
    </xdr:to>
    <xdr:sp macro="" textlink="">
      <xdr:nvSpPr>
        <xdr:cNvPr id="458" name="円/楕円 457"/>
        <xdr:cNvSpPr/>
      </xdr:nvSpPr>
      <xdr:spPr>
        <a:xfrm>
          <a:off x="10426700" y="168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110610</xdr:rowOff>
    </xdr:from>
    <xdr:ext cx="534377" cy="259045"/>
    <xdr:sp macro="" textlink="">
      <xdr:nvSpPr>
        <xdr:cNvPr id="459" name="普通建設事業費 （ うち更新整備　）該当値テキスト"/>
        <xdr:cNvSpPr txBox="1"/>
      </xdr:nvSpPr>
      <xdr:spPr>
        <a:xfrm>
          <a:off x="10528300" y="167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96224</xdr:rowOff>
    </xdr:from>
    <xdr:to>
      <xdr:col>14</xdr:col>
      <xdr:colOff>79375</xdr:colOff>
      <xdr:row>98</xdr:row>
      <xdr:rowOff>26374</xdr:rowOff>
    </xdr:to>
    <xdr:sp macro="" textlink="">
      <xdr:nvSpPr>
        <xdr:cNvPr id="460" name="円/楕円 459"/>
        <xdr:cNvSpPr/>
      </xdr:nvSpPr>
      <xdr:spPr>
        <a:xfrm>
          <a:off x="9588500" y="167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42901</xdr:rowOff>
    </xdr:from>
    <xdr:ext cx="534377" cy="259045"/>
    <xdr:sp macro="" textlink="">
      <xdr:nvSpPr>
        <xdr:cNvPr id="461" name="テキスト ボックス 460"/>
        <xdr:cNvSpPr txBox="1"/>
      </xdr:nvSpPr>
      <xdr:spPr>
        <a:xfrm>
          <a:off x="9372111" y="1650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2" name="直線コネクタ 47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3" name="テキスト ボックス 47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4" name="直線コネクタ 47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5" name="テキスト ボックス 47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6" name="直線コネクタ 47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7" name="テキスト ボックス 47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8" name="直線コネクタ 47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9" name="テキスト ボックス 47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0" name="直線コネクタ 47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1" name="テキスト ボックス 48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2" name="直線コネクタ 48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3" name="テキスト ボックス 48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113656</xdr:rowOff>
    </xdr:from>
    <xdr:to>
      <xdr:col>23</xdr:col>
      <xdr:colOff>516889</xdr:colOff>
      <xdr:row>39</xdr:row>
      <xdr:rowOff>98878</xdr:rowOff>
    </xdr:to>
    <xdr:cxnSp macro="">
      <xdr:nvCxnSpPr>
        <xdr:cNvPr id="487" name="直線コネクタ 486"/>
        <xdr:cNvCxnSpPr/>
      </xdr:nvCxnSpPr>
      <xdr:spPr>
        <a:xfrm flipV="1">
          <a:off x="16317595" y="6457306"/>
          <a:ext cx="1269" cy="32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127265</xdr:rowOff>
    </xdr:from>
    <xdr:ext cx="249299" cy="259045"/>
    <xdr:sp macro="" textlink="">
      <xdr:nvSpPr>
        <xdr:cNvPr id="488" name="災害復旧事業費最小値テキスト"/>
        <xdr:cNvSpPr txBox="1"/>
      </xdr:nvSpPr>
      <xdr:spPr>
        <a:xfrm>
          <a:off x="16370300" y="6813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9" name="直線コネクタ 48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60333</xdr:rowOff>
    </xdr:from>
    <xdr:ext cx="534377" cy="259045"/>
    <xdr:sp macro="" textlink="">
      <xdr:nvSpPr>
        <xdr:cNvPr id="490" name="災害復旧事業費最大値テキスト"/>
        <xdr:cNvSpPr txBox="1"/>
      </xdr:nvSpPr>
      <xdr:spPr>
        <a:xfrm>
          <a:off x="16370300" y="62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37</xdr:row>
      <xdr:rowOff>113656</xdr:rowOff>
    </xdr:from>
    <xdr:to>
      <xdr:col>23</xdr:col>
      <xdr:colOff>606425</xdr:colOff>
      <xdr:row>37</xdr:row>
      <xdr:rowOff>113656</xdr:rowOff>
    </xdr:to>
    <xdr:cxnSp macro="">
      <xdr:nvCxnSpPr>
        <xdr:cNvPr id="491" name="直線コネクタ 490"/>
        <xdr:cNvCxnSpPr/>
      </xdr:nvCxnSpPr>
      <xdr:spPr>
        <a:xfrm>
          <a:off x="16230600" y="64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162446</xdr:rowOff>
    </xdr:from>
    <xdr:to>
      <xdr:col>23</xdr:col>
      <xdr:colOff>517525</xdr:colOff>
      <xdr:row>38</xdr:row>
      <xdr:rowOff>3242</xdr:rowOff>
    </xdr:to>
    <xdr:cxnSp macro="">
      <xdr:nvCxnSpPr>
        <xdr:cNvPr id="492" name="直線コネクタ 491"/>
        <xdr:cNvCxnSpPr/>
      </xdr:nvCxnSpPr>
      <xdr:spPr>
        <a:xfrm>
          <a:off x="15481300" y="5991746"/>
          <a:ext cx="838200" cy="5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265</xdr:rowOff>
    </xdr:from>
    <xdr:ext cx="469744" cy="259045"/>
    <xdr:sp macro="" textlink="">
      <xdr:nvSpPr>
        <xdr:cNvPr id="493" name="災害復旧事業費平均値テキスト"/>
        <xdr:cNvSpPr txBox="1"/>
      </xdr:nvSpPr>
      <xdr:spPr>
        <a:xfrm>
          <a:off x="16370300" y="6686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21838</xdr:rowOff>
    </xdr:from>
    <xdr:to>
      <xdr:col>23</xdr:col>
      <xdr:colOff>568325</xdr:colOff>
      <xdr:row>39</xdr:row>
      <xdr:rowOff>123438</xdr:rowOff>
    </xdr:to>
    <xdr:sp macro="" textlink="">
      <xdr:nvSpPr>
        <xdr:cNvPr id="494" name="フローチャート : 判断 493"/>
        <xdr:cNvSpPr/>
      </xdr:nvSpPr>
      <xdr:spPr>
        <a:xfrm>
          <a:off x="162687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21253</xdr:rowOff>
    </xdr:from>
    <xdr:to>
      <xdr:col>22</xdr:col>
      <xdr:colOff>365125</xdr:colOff>
      <xdr:row>34</xdr:row>
      <xdr:rowOff>162446</xdr:rowOff>
    </xdr:to>
    <xdr:cxnSp macro="">
      <xdr:nvCxnSpPr>
        <xdr:cNvPr id="495" name="直線コネクタ 494"/>
        <xdr:cNvCxnSpPr/>
      </xdr:nvCxnSpPr>
      <xdr:spPr>
        <a:xfrm>
          <a:off x="14592300" y="5164753"/>
          <a:ext cx="889000" cy="8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26198</xdr:rowOff>
    </xdr:from>
    <xdr:to>
      <xdr:col>22</xdr:col>
      <xdr:colOff>415925</xdr:colOff>
      <xdr:row>39</xdr:row>
      <xdr:rowOff>127798</xdr:rowOff>
    </xdr:to>
    <xdr:sp macro="" textlink="">
      <xdr:nvSpPr>
        <xdr:cNvPr id="496" name="フローチャート : 判断 495"/>
        <xdr:cNvSpPr/>
      </xdr:nvSpPr>
      <xdr:spPr>
        <a:xfrm>
          <a:off x="15430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118925</xdr:rowOff>
    </xdr:from>
    <xdr:ext cx="469744" cy="259045"/>
    <xdr:sp macro="" textlink="">
      <xdr:nvSpPr>
        <xdr:cNvPr id="497" name="テキスト ボックス 496"/>
        <xdr:cNvSpPr txBox="1"/>
      </xdr:nvSpPr>
      <xdr:spPr>
        <a:xfrm>
          <a:off x="1524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21253</xdr:rowOff>
    </xdr:from>
    <xdr:to>
      <xdr:col>21</xdr:col>
      <xdr:colOff>161925</xdr:colOff>
      <xdr:row>32</xdr:row>
      <xdr:rowOff>124792</xdr:rowOff>
    </xdr:to>
    <xdr:cxnSp macro="">
      <xdr:nvCxnSpPr>
        <xdr:cNvPr id="498" name="直線コネクタ 497"/>
        <xdr:cNvCxnSpPr/>
      </xdr:nvCxnSpPr>
      <xdr:spPr>
        <a:xfrm flipV="1">
          <a:off x="13703300" y="5164753"/>
          <a:ext cx="889000" cy="4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14915</xdr:rowOff>
    </xdr:from>
    <xdr:to>
      <xdr:col>21</xdr:col>
      <xdr:colOff>212725</xdr:colOff>
      <xdr:row>39</xdr:row>
      <xdr:rowOff>116515</xdr:rowOff>
    </xdr:to>
    <xdr:sp macro="" textlink="">
      <xdr:nvSpPr>
        <xdr:cNvPr id="499" name="フローチャート : 判断 498"/>
        <xdr:cNvSpPr/>
      </xdr:nvSpPr>
      <xdr:spPr>
        <a:xfrm>
          <a:off x="14541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107642</xdr:rowOff>
    </xdr:from>
    <xdr:ext cx="469744" cy="259045"/>
    <xdr:sp macro="" textlink="">
      <xdr:nvSpPr>
        <xdr:cNvPr id="500" name="テキスト ボックス 499"/>
        <xdr:cNvSpPr txBox="1"/>
      </xdr:nvSpPr>
      <xdr:spPr>
        <a:xfrm>
          <a:off x="14357427" y="67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124792</xdr:rowOff>
    </xdr:from>
    <xdr:to>
      <xdr:col>19</xdr:col>
      <xdr:colOff>644525</xdr:colOff>
      <xdr:row>34</xdr:row>
      <xdr:rowOff>20910</xdr:rowOff>
    </xdr:to>
    <xdr:cxnSp macro="">
      <xdr:nvCxnSpPr>
        <xdr:cNvPr id="501" name="直線コネクタ 500"/>
        <xdr:cNvCxnSpPr/>
      </xdr:nvCxnSpPr>
      <xdr:spPr>
        <a:xfrm flipV="1">
          <a:off x="12814300" y="5611192"/>
          <a:ext cx="889000" cy="23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167784</xdr:rowOff>
    </xdr:from>
    <xdr:to>
      <xdr:col>20</xdr:col>
      <xdr:colOff>9525</xdr:colOff>
      <xdr:row>39</xdr:row>
      <xdr:rowOff>97934</xdr:rowOff>
    </xdr:to>
    <xdr:sp macro="" textlink="">
      <xdr:nvSpPr>
        <xdr:cNvPr id="502" name="フローチャート : 判断 501"/>
        <xdr:cNvSpPr/>
      </xdr:nvSpPr>
      <xdr:spPr>
        <a:xfrm>
          <a:off x="13652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89061</xdr:rowOff>
    </xdr:from>
    <xdr:ext cx="469744" cy="259045"/>
    <xdr:sp macro="" textlink="">
      <xdr:nvSpPr>
        <xdr:cNvPr id="503" name="テキスト ボックス 502"/>
        <xdr:cNvSpPr txBox="1"/>
      </xdr:nvSpPr>
      <xdr:spPr>
        <a:xfrm>
          <a:off x="13468427" y="67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161775</xdr:rowOff>
    </xdr:from>
    <xdr:to>
      <xdr:col>18</xdr:col>
      <xdr:colOff>492125</xdr:colOff>
      <xdr:row>39</xdr:row>
      <xdr:rowOff>91925</xdr:rowOff>
    </xdr:to>
    <xdr:sp macro="" textlink="">
      <xdr:nvSpPr>
        <xdr:cNvPr id="504" name="フローチャート : 判断 503"/>
        <xdr:cNvSpPr/>
      </xdr:nvSpPr>
      <xdr:spPr>
        <a:xfrm>
          <a:off x="12763500" y="667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83052</xdr:rowOff>
    </xdr:from>
    <xdr:ext cx="469744" cy="259045"/>
    <xdr:sp macro="" textlink="">
      <xdr:nvSpPr>
        <xdr:cNvPr id="505" name="テキスト ボックス 504"/>
        <xdr:cNvSpPr txBox="1"/>
      </xdr:nvSpPr>
      <xdr:spPr>
        <a:xfrm>
          <a:off x="12579427" y="67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123892</xdr:rowOff>
    </xdr:from>
    <xdr:to>
      <xdr:col>23</xdr:col>
      <xdr:colOff>568325</xdr:colOff>
      <xdr:row>38</xdr:row>
      <xdr:rowOff>54042</xdr:rowOff>
    </xdr:to>
    <xdr:sp macro="" textlink="">
      <xdr:nvSpPr>
        <xdr:cNvPr id="511" name="円/楕円 510"/>
        <xdr:cNvSpPr/>
      </xdr:nvSpPr>
      <xdr:spPr>
        <a:xfrm>
          <a:off x="16268700" y="64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38819</xdr:rowOff>
    </xdr:from>
    <xdr:ext cx="534377" cy="259045"/>
    <xdr:sp macro="" textlink="">
      <xdr:nvSpPr>
        <xdr:cNvPr id="512" name="災害復旧事業費該当値テキスト"/>
        <xdr:cNvSpPr txBox="1"/>
      </xdr:nvSpPr>
      <xdr:spPr>
        <a:xfrm>
          <a:off x="16370300" y="638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111646</xdr:rowOff>
    </xdr:from>
    <xdr:to>
      <xdr:col>22</xdr:col>
      <xdr:colOff>415925</xdr:colOff>
      <xdr:row>35</xdr:row>
      <xdr:rowOff>41796</xdr:rowOff>
    </xdr:to>
    <xdr:sp macro="" textlink="">
      <xdr:nvSpPr>
        <xdr:cNvPr id="513" name="円/楕円 512"/>
        <xdr:cNvSpPr/>
      </xdr:nvSpPr>
      <xdr:spPr>
        <a:xfrm>
          <a:off x="15430500" y="59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58323</xdr:rowOff>
    </xdr:from>
    <xdr:ext cx="534377" cy="259045"/>
    <xdr:sp macro="" textlink="">
      <xdr:nvSpPr>
        <xdr:cNvPr id="514" name="テキスト ボックス 513"/>
        <xdr:cNvSpPr txBox="1"/>
      </xdr:nvSpPr>
      <xdr:spPr>
        <a:xfrm>
          <a:off x="15214111" y="571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48,607</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141903</xdr:rowOff>
    </xdr:from>
    <xdr:to>
      <xdr:col>21</xdr:col>
      <xdr:colOff>212725</xdr:colOff>
      <xdr:row>30</xdr:row>
      <xdr:rowOff>72053</xdr:rowOff>
    </xdr:to>
    <xdr:sp macro="" textlink="">
      <xdr:nvSpPr>
        <xdr:cNvPr id="515" name="円/楕円 514"/>
        <xdr:cNvSpPr/>
      </xdr:nvSpPr>
      <xdr:spPr>
        <a:xfrm>
          <a:off x="14541500" y="51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88580</xdr:rowOff>
    </xdr:from>
    <xdr:ext cx="534377" cy="259045"/>
    <xdr:sp macro="" textlink="">
      <xdr:nvSpPr>
        <xdr:cNvPr id="516" name="テキスト ボックス 515"/>
        <xdr:cNvSpPr txBox="1"/>
      </xdr:nvSpPr>
      <xdr:spPr>
        <a:xfrm>
          <a:off x="14325111" y="48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99,254</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73992</xdr:rowOff>
    </xdr:from>
    <xdr:to>
      <xdr:col>20</xdr:col>
      <xdr:colOff>9525</xdr:colOff>
      <xdr:row>33</xdr:row>
      <xdr:rowOff>4142</xdr:rowOff>
    </xdr:to>
    <xdr:sp macro="" textlink="">
      <xdr:nvSpPr>
        <xdr:cNvPr id="517" name="円/楕円 516"/>
        <xdr:cNvSpPr/>
      </xdr:nvSpPr>
      <xdr:spPr>
        <a:xfrm>
          <a:off x="13652500" y="55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20669</xdr:rowOff>
    </xdr:from>
    <xdr:ext cx="534377" cy="259045"/>
    <xdr:sp macro="" textlink="">
      <xdr:nvSpPr>
        <xdr:cNvPr id="518" name="テキスト ボックス 517"/>
        <xdr:cNvSpPr txBox="1"/>
      </xdr:nvSpPr>
      <xdr:spPr>
        <a:xfrm>
          <a:off x="13436111" y="533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71,913</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141560</xdr:rowOff>
    </xdr:from>
    <xdr:to>
      <xdr:col>18</xdr:col>
      <xdr:colOff>492125</xdr:colOff>
      <xdr:row>34</xdr:row>
      <xdr:rowOff>71710</xdr:rowOff>
    </xdr:to>
    <xdr:sp macro="" textlink="">
      <xdr:nvSpPr>
        <xdr:cNvPr id="519" name="円/楕円 518"/>
        <xdr:cNvSpPr/>
      </xdr:nvSpPr>
      <xdr:spPr>
        <a:xfrm>
          <a:off x="12763500" y="57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88237</xdr:rowOff>
    </xdr:from>
    <xdr:ext cx="534377" cy="259045"/>
    <xdr:sp macro="" textlink="">
      <xdr:nvSpPr>
        <xdr:cNvPr id="520" name="テキスト ボックス 519"/>
        <xdr:cNvSpPr txBox="1"/>
      </xdr:nvSpPr>
      <xdr:spPr>
        <a:xfrm>
          <a:off x="12547111" y="55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31" name="直線コネクタ 53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32" name="テキスト ボックス 531"/>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4" name="テキスト ボックス 53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5" name="直線コネクタ 53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6" name="テキスト ボックス 535"/>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40" name="直線コネクタ 539"/>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41"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42" name="直線コネクタ 541"/>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43"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44" name="直線コネクタ 543"/>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5" name="直線コネクタ 544"/>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6"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7" name="フローチャート : 判断 546"/>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8" name="直線コネクタ 547"/>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49" name="フローチャート : 判断 548"/>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50" name="テキスト ボックス 54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51" name="直線コネクタ 550"/>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52" name="フローチャート : 判断 551"/>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53" name="テキスト ボックス 552"/>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54" name="直線コネクタ 553"/>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55" name="フローチャート : 判断 554"/>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56" name="テキスト ボックス 55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57" name="フローチャート : 判断 556"/>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58" name="テキスト ボックス 55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64" name="円/楕円 563"/>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5"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6" name="円/楕円 565"/>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67" name="テキスト ボックス 566"/>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8" name="円/楕円 567"/>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69" name="テキスト ボックス 568"/>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70" name="円/楕円 569"/>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71" name="テキスト ボックス 570"/>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72" name="円/楕円 571"/>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73" name="テキスト ボックス 572"/>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1" name="テキスト ボックス 59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7" name="直線コネクタ 596"/>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8"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9" name="直線コネクタ 598"/>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600"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601" name="直線コネクタ 600"/>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72651</xdr:rowOff>
    </xdr:from>
    <xdr:to>
      <xdr:col>23</xdr:col>
      <xdr:colOff>517525</xdr:colOff>
      <xdr:row>78</xdr:row>
      <xdr:rowOff>80409</xdr:rowOff>
    </xdr:to>
    <xdr:cxnSp macro="">
      <xdr:nvCxnSpPr>
        <xdr:cNvPr id="602" name="直線コネクタ 601"/>
        <xdr:cNvCxnSpPr/>
      </xdr:nvCxnSpPr>
      <xdr:spPr>
        <a:xfrm>
          <a:off x="15481300" y="13445751"/>
          <a:ext cx="8382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603"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604" name="フローチャート : 判断 603"/>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72651</xdr:rowOff>
    </xdr:from>
    <xdr:to>
      <xdr:col>22</xdr:col>
      <xdr:colOff>365125</xdr:colOff>
      <xdr:row>78</xdr:row>
      <xdr:rowOff>74862</xdr:rowOff>
    </xdr:to>
    <xdr:cxnSp macro="">
      <xdr:nvCxnSpPr>
        <xdr:cNvPr id="605" name="直線コネクタ 604"/>
        <xdr:cNvCxnSpPr/>
      </xdr:nvCxnSpPr>
      <xdr:spPr>
        <a:xfrm flipV="1">
          <a:off x="14592300" y="1344575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75747</xdr:rowOff>
    </xdr:from>
    <xdr:to>
      <xdr:col>22</xdr:col>
      <xdr:colOff>415925</xdr:colOff>
      <xdr:row>78</xdr:row>
      <xdr:rowOff>5897</xdr:rowOff>
    </xdr:to>
    <xdr:sp macro="" textlink="">
      <xdr:nvSpPr>
        <xdr:cNvPr id="606" name="フローチャート : 判断 605"/>
        <xdr:cNvSpPr/>
      </xdr:nvSpPr>
      <xdr:spPr>
        <a:xfrm>
          <a:off x="15430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22424</xdr:rowOff>
    </xdr:from>
    <xdr:ext cx="534377" cy="259045"/>
    <xdr:sp macro="" textlink="">
      <xdr:nvSpPr>
        <xdr:cNvPr id="607" name="テキスト ボックス 606"/>
        <xdr:cNvSpPr txBox="1"/>
      </xdr:nvSpPr>
      <xdr:spPr>
        <a:xfrm>
          <a:off x="15214111" y="1305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41805</xdr:rowOff>
    </xdr:from>
    <xdr:to>
      <xdr:col>21</xdr:col>
      <xdr:colOff>161925</xdr:colOff>
      <xdr:row>78</xdr:row>
      <xdr:rowOff>74862</xdr:rowOff>
    </xdr:to>
    <xdr:cxnSp macro="">
      <xdr:nvCxnSpPr>
        <xdr:cNvPr id="608" name="直線コネクタ 607"/>
        <xdr:cNvCxnSpPr/>
      </xdr:nvCxnSpPr>
      <xdr:spPr>
        <a:xfrm>
          <a:off x="13703300" y="13414905"/>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73622</xdr:rowOff>
    </xdr:from>
    <xdr:to>
      <xdr:col>21</xdr:col>
      <xdr:colOff>212725</xdr:colOff>
      <xdr:row>78</xdr:row>
      <xdr:rowOff>3772</xdr:rowOff>
    </xdr:to>
    <xdr:sp macro="" textlink="">
      <xdr:nvSpPr>
        <xdr:cNvPr id="609" name="フローチャート : 判断 608"/>
        <xdr:cNvSpPr/>
      </xdr:nvSpPr>
      <xdr:spPr>
        <a:xfrm>
          <a:off x="14541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20299</xdr:rowOff>
    </xdr:from>
    <xdr:ext cx="534377" cy="259045"/>
    <xdr:sp macro="" textlink="">
      <xdr:nvSpPr>
        <xdr:cNvPr id="610" name="テキスト ボックス 609"/>
        <xdr:cNvSpPr txBox="1"/>
      </xdr:nvSpPr>
      <xdr:spPr>
        <a:xfrm>
          <a:off x="14325111" y="130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8689</xdr:rowOff>
    </xdr:from>
    <xdr:to>
      <xdr:col>19</xdr:col>
      <xdr:colOff>644525</xdr:colOff>
      <xdr:row>78</xdr:row>
      <xdr:rowOff>41805</xdr:rowOff>
    </xdr:to>
    <xdr:cxnSp macro="">
      <xdr:nvCxnSpPr>
        <xdr:cNvPr id="611" name="直線コネクタ 610"/>
        <xdr:cNvCxnSpPr/>
      </xdr:nvCxnSpPr>
      <xdr:spPr>
        <a:xfrm>
          <a:off x="12814300" y="13381789"/>
          <a:ext cx="8890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61361</xdr:rowOff>
    </xdr:from>
    <xdr:to>
      <xdr:col>20</xdr:col>
      <xdr:colOff>9525</xdr:colOff>
      <xdr:row>77</xdr:row>
      <xdr:rowOff>162961</xdr:rowOff>
    </xdr:to>
    <xdr:sp macro="" textlink="">
      <xdr:nvSpPr>
        <xdr:cNvPr id="612" name="フローチャート : 判断 611"/>
        <xdr:cNvSpPr/>
      </xdr:nvSpPr>
      <xdr:spPr>
        <a:xfrm>
          <a:off x="13652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8038</xdr:rowOff>
    </xdr:from>
    <xdr:ext cx="534377" cy="259045"/>
    <xdr:sp macro="" textlink="">
      <xdr:nvSpPr>
        <xdr:cNvPr id="613" name="テキスト ボックス 612"/>
        <xdr:cNvSpPr txBox="1"/>
      </xdr:nvSpPr>
      <xdr:spPr>
        <a:xfrm>
          <a:off x="13436111" y="130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61041</xdr:rowOff>
    </xdr:from>
    <xdr:to>
      <xdr:col>18</xdr:col>
      <xdr:colOff>492125</xdr:colOff>
      <xdr:row>77</xdr:row>
      <xdr:rowOff>162641</xdr:rowOff>
    </xdr:to>
    <xdr:sp macro="" textlink="">
      <xdr:nvSpPr>
        <xdr:cNvPr id="614" name="フローチャート : 判断 613"/>
        <xdr:cNvSpPr/>
      </xdr:nvSpPr>
      <xdr:spPr>
        <a:xfrm>
          <a:off x="12763500" y="1326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7718</xdr:rowOff>
    </xdr:from>
    <xdr:ext cx="534377" cy="259045"/>
    <xdr:sp macro="" textlink="">
      <xdr:nvSpPr>
        <xdr:cNvPr id="615" name="テキスト ボックス 614"/>
        <xdr:cNvSpPr txBox="1"/>
      </xdr:nvSpPr>
      <xdr:spPr>
        <a:xfrm>
          <a:off x="12547111" y="1303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29609</xdr:rowOff>
    </xdr:from>
    <xdr:to>
      <xdr:col>23</xdr:col>
      <xdr:colOff>568325</xdr:colOff>
      <xdr:row>78</xdr:row>
      <xdr:rowOff>131209</xdr:rowOff>
    </xdr:to>
    <xdr:sp macro="" textlink="">
      <xdr:nvSpPr>
        <xdr:cNvPr id="621" name="円/楕円 620"/>
        <xdr:cNvSpPr/>
      </xdr:nvSpPr>
      <xdr:spPr>
        <a:xfrm>
          <a:off x="16268700" y="134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115986</xdr:rowOff>
    </xdr:from>
    <xdr:ext cx="534377" cy="259045"/>
    <xdr:sp macro="" textlink="">
      <xdr:nvSpPr>
        <xdr:cNvPr id="622" name="公債費該当値テキスト"/>
        <xdr:cNvSpPr txBox="1"/>
      </xdr:nvSpPr>
      <xdr:spPr>
        <a:xfrm>
          <a:off x="16370300" y="133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21851</xdr:rowOff>
    </xdr:from>
    <xdr:to>
      <xdr:col>22</xdr:col>
      <xdr:colOff>415925</xdr:colOff>
      <xdr:row>78</xdr:row>
      <xdr:rowOff>123451</xdr:rowOff>
    </xdr:to>
    <xdr:sp macro="" textlink="">
      <xdr:nvSpPr>
        <xdr:cNvPr id="623" name="円/楕円 622"/>
        <xdr:cNvSpPr/>
      </xdr:nvSpPr>
      <xdr:spPr>
        <a:xfrm>
          <a:off x="15430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114578</xdr:rowOff>
    </xdr:from>
    <xdr:ext cx="534377" cy="259045"/>
    <xdr:sp macro="" textlink="">
      <xdr:nvSpPr>
        <xdr:cNvPr id="624" name="テキスト ボックス 623"/>
        <xdr:cNvSpPr txBox="1"/>
      </xdr:nvSpPr>
      <xdr:spPr>
        <a:xfrm>
          <a:off x="15214111" y="134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24062</xdr:rowOff>
    </xdr:from>
    <xdr:to>
      <xdr:col>21</xdr:col>
      <xdr:colOff>212725</xdr:colOff>
      <xdr:row>78</xdr:row>
      <xdr:rowOff>125662</xdr:rowOff>
    </xdr:to>
    <xdr:sp macro="" textlink="">
      <xdr:nvSpPr>
        <xdr:cNvPr id="625" name="円/楕円 624"/>
        <xdr:cNvSpPr/>
      </xdr:nvSpPr>
      <xdr:spPr>
        <a:xfrm>
          <a:off x="14541500" y="133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116789</xdr:rowOff>
    </xdr:from>
    <xdr:ext cx="534377" cy="259045"/>
    <xdr:sp macro="" textlink="">
      <xdr:nvSpPr>
        <xdr:cNvPr id="626" name="テキスト ボックス 625"/>
        <xdr:cNvSpPr txBox="1"/>
      </xdr:nvSpPr>
      <xdr:spPr>
        <a:xfrm>
          <a:off x="14325111" y="1348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162455</xdr:rowOff>
    </xdr:from>
    <xdr:to>
      <xdr:col>20</xdr:col>
      <xdr:colOff>9525</xdr:colOff>
      <xdr:row>78</xdr:row>
      <xdr:rowOff>92605</xdr:rowOff>
    </xdr:to>
    <xdr:sp macro="" textlink="">
      <xdr:nvSpPr>
        <xdr:cNvPr id="627" name="円/楕円 626"/>
        <xdr:cNvSpPr/>
      </xdr:nvSpPr>
      <xdr:spPr>
        <a:xfrm>
          <a:off x="13652500" y="13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83732</xdr:rowOff>
    </xdr:from>
    <xdr:ext cx="534377" cy="259045"/>
    <xdr:sp macro="" textlink="">
      <xdr:nvSpPr>
        <xdr:cNvPr id="628" name="テキスト ボックス 627"/>
        <xdr:cNvSpPr txBox="1"/>
      </xdr:nvSpPr>
      <xdr:spPr>
        <a:xfrm>
          <a:off x="13436111" y="134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129339</xdr:rowOff>
    </xdr:from>
    <xdr:to>
      <xdr:col>18</xdr:col>
      <xdr:colOff>492125</xdr:colOff>
      <xdr:row>78</xdr:row>
      <xdr:rowOff>59489</xdr:rowOff>
    </xdr:to>
    <xdr:sp macro="" textlink="">
      <xdr:nvSpPr>
        <xdr:cNvPr id="629" name="円/楕円 628"/>
        <xdr:cNvSpPr/>
      </xdr:nvSpPr>
      <xdr:spPr>
        <a:xfrm>
          <a:off x="12763500" y="133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50616</xdr:rowOff>
    </xdr:from>
    <xdr:ext cx="534377" cy="259045"/>
    <xdr:sp macro="" textlink="">
      <xdr:nvSpPr>
        <xdr:cNvPr id="630" name="テキスト ボックス 629"/>
        <xdr:cNvSpPr txBox="1"/>
      </xdr:nvSpPr>
      <xdr:spPr>
        <a:xfrm>
          <a:off x="12547111" y="1342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4" name="テキスト ボックス 64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98</xdr:row>
      <xdr:rowOff>64126</xdr:rowOff>
    </xdr:from>
    <xdr:to>
      <xdr:col>23</xdr:col>
      <xdr:colOff>516889</xdr:colOff>
      <xdr:row>99</xdr:row>
      <xdr:rowOff>44360</xdr:rowOff>
    </xdr:to>
    <xdr:cxnSp macro="">
      <xdr:nvCxnSpPr>
        <xdr:cNvPr id="654" name="直線コネクタ 653"/>
        <xdr:cNvCxnSpPr/>
      </xdr:nvCxnSpPr>
      <xdr:spPr>
        <a:xfrm flipV="1">
          <a:off x="16317595" y="16866226"/>
          <a:ext cx="1269" cy="15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57212</xdr:rowOff>
    </xdr:from>
    <xdr:ext cx="313932" cy="259045"/>
    <xdr:sp macro="" textlink="">
      <xdr:nvSpPr>
        <xdr:cNvPr id="655" name="積立金最小値テキスト"/>
        <xdr:cNvSpPr txBox="1"/>
      </xdr:nvSpPr>
      <xdr:spPr>
        <a:xfrm>
          <a:off x="16370300" y="17030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44360</xdr:rowOff>
    </xdr:from>
    <xdr:to>
      <xdr:col>23</xdr:col>
      <xdr:colOff>606425</xdr:colOff>
      <xdr:row>99</xdr:row>
      <xdr:rowOff>44360</xdr:rowOff>
    </xdr:to>
    <xdr:cxnSp macro="">
      <xdr:nvCxnSpPr>
        <xdr:cNvPr id="656" name="直線コネクタ 655"/>
        <xdr:cNvCxnSpPr/>
      </xdr:nvCxnSpPr>
      <xdr:spPr>
        <a:xfrm>
          <a:off x="16230600" y="1701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10803</xdr:rowOff>
    </xdr:from>
    <xdr:ext cx="534377" cy="259045"/>
    <xdr:sp macro="" textlink="">
      <xdr:nvSpPr>
        <xdr:cNvPr id="657" name="積立金最大値テキスト"/>
        <xdr:cNvSpPr txBox="1"/>
      </xdr:nvSpPr>
      <xdr:spPr>
        <a:xfrm>
          <a:off x="16370300" y="1664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98</xdr:row>
      <xdr:rowOff>64126</xdr:rowOff>
    </xdr:from>
    <xdr:to>
      <xdr:col>23</xdr:col>
      <xdr:colOff>606425</xdr:colOff>
      <xdr:row>98</xdr:row>
      <xdr:rowOff>64126</xdr:rowOff>
    </xdr:to>
    <xdr:cxnSp macro="">
      <xdr:nvCxnSpPr>
        <xdr:cNvPr id="658" name="直線コネクタ 657"/>
        <xdr:cNvCxnSpPr/>
      </xdr:nvCxnSpPr>
      <xdr:spPr>
        <a:xfrm>
          <a:off x="16230600" y="1686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97664</xdr:rowOff>
    </xdr:from>
    <xdr:to>
      <xdr:col>23</xdr:col>
      <xdr:colOff>517525</xdr:colOff>
      <xdr:row>98</xdr:row>
      <xdr:rowOff>70171</xdr:rowOff>
    </xdr:to>
    <xdr:cxnSp macro="">
      <xdr:nvCxnSpPr>
        <xdr:cNvPr id="659" name="直線コネクタ 658"/>
        <xdr:cNvCxnSpPr/>
      </xdr:nvCxnSpPr>
      <xdr:spPr>
        <a:xfrm>
          <a:off x="15481300" y="16556864"/>
          <a:ext cx="838200" cy="3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101663</xdr:rowOff>
    </xdr:from>
    <xdr:ext cx="534377" cy="259045"/>
    <xdr:sp macro="" textlink="">
      <xdr:nvSpPr>
        <xdr:cNvPr id="660" name="積立金平均値テキスト"/>
        <xdr:cNvSpPr txBox="1"/>
      </xdr:nvSpPr>
      <xdr:spPr>
        <a:xfrm>
          <a:off x="16370300" y="16903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123236</xdr:rowOff>
    </xdr:from>
    <xdr:to>
      <xdr:col>23</xdr:col>
      <xdr:colOff>568325</xdr:colOff>
      <xdr:row>99</xdr:row>
      <xdr:rowOff>53386</xdr:rowOff>
    </xdr:to>
    <xdr:sp macro="" textlink="">
      <xdr:nvSpPr>
        <xdr:cNvPr id="661" name="フローチャート : 判断 660"/>
        <xdr:cNvSpPr/>
      </xdr:nvSpPr>
      <xdr:spPr>
        <a:xfrm>
          <a:off x="16268700" y="169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97664</xdr:rowOff>
    </xdr:from>
    <xdr:to>
      <xdr:col>22</xdr:col>
      <xdr:colOff>365125</xdr:colOff>
      <xdr:row>97</xdr:row>
      <xdr:rowOff>93044</xdr:rowOff>
    </xdr:to>
    <xdr:cxnSp macro="">
      <xdr:nvCxnSpPr>
        <xdr:cNvPr id="662" name="直線コネクタ 661"/>
        <xdr:cNvCxnSpPr/>
      </xdr:nvCxnSpPr>
      <xdr:spPr>
        <a:xfrm flipV="1">
          <a:off x="14592300" y="16556864"/>
          <a:ext cx="889000" cy="1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140830</xdr:rowOff>
    </xdr:from>
    <xdr:to>
      <xdr:col>22</xdr:col>
      <xdr:colOff>415925</xdr:colOff>
      <xdr:row>99</xdr:row>
      <xdr:rowOff>70980</xdr:rowOff>
    </xdr:to>
    <xdr:sp macro="" textlink="">
      <xdr:nvSpPr>
        <xdr:cNvPr id="663" name="フローチャート : 判断 662"/>
        <xdr:cNvSpPr/>
      </xdr:nvSpPr>
      <xdr:spPr>
        <a:xfrm>
          <a:off x="15430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62107</xdr:rowOff>
    </xdr:from>
    <xdr:ext cx="534377" cy="259045"/>
    <xdr:sp macro="" textlink="">
      <xdr:nvSpPr>
        <xdr:cNvPr id="664" name="テキスト ボックス 663"/>
        <xdr:cNvSpPr txBox="1"/>
      </xdr:nvSpPr>
      <xdr:spPr>
        <a:xfrm>
          <a:off x="15214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89</xdr:row>
      <xdr:rowOff>144689</xdr:rowOff>
    </xdr:from>
    <xdr:to>
      <xdr:col>21</xdr:col>
      <xdr:colOff>161925</xdr:colOff>
      <xdr:row>97</xdr:row>
      <xdr:rowOff>93044</xdr:rowOff>
    </xdr:to>
    <xdr:cxnSp macro="">
      <xdr:nvCxnSpPr>
        <xdr:cNvPr id="665" name="直線コネクタ 664"/>
        <xdr:cNvCxnSpPr/>
      </xdr:nvCxnSpPr>
      <xdr:spPr>
        <a:xfrm>
          <a:off x="13703300" y="15403739"/>
          <a:ext cx="889000" cy="131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133102</xdr:rowOff>
    </xdr:from>
    <xdr:to>
      <xdr:col>21</xdr:col>
      <xdr:colOff>212725</xdr:colOff>
      <xdr:row>99</xdr:row>
      <xdr:rowOff>63252</xdr:rowOff>
    </xdr:to>
    <xdr:sp macro="" textlink="">
      <xdr:nvSpPr>
        <xdr:cNvPr id="666" name="フローチャート : 判断 665"/>
        <xdr:cNvSpPr/>
      </xdr:nvSpPr>
      <xdr:spPr>
        <a:xfrm>
          <a:off x="14541500" y="16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54379</xdr:rowOff>
    </xdr:from>
    <xdr:ext cx="534377" cy="259045"/>
    <xdr:sp macro="" textlink="">
      <xdr:nvSpPr>
        <xdr:cNvPr id="667" name="テキスト ボックス 666"/>
        <xdr:cNvSpPr txBox="1"/>
      </xdr:nvSpPr>
      <xdr:spPr>
        <a:xfrm>
          <a:off x="14325111" y="170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144689</xdr:rowOff>
    </xdr:from>
    <xdr:to>
      <xdr:col>19</xdr:col>
      <xdr:colOff>644525</xdr:colOff>
      <xdr:row>95</xdr:row>
      <xdr:rowOff>117804</xdr:rowOff>
    </xdr:to>
    <xdr:cxnSp macro="">
      <xdr:nvCxnSpPr>
        <xdr:cNvPr id="668" name="直線コネクタ 667"/>
        <xdr:cNvCxnSpPr/>
      </xdr:nvCxnSpPr>
      <xdr:spPr>
        <a:xfrm flipV="1">
          <a:off x="12814300" y="15403739"/>
          <a:ext cx="889000" cy="100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122765</xdr:rowOff>
    </xdr:from>
    <xdr:to>
      <xdr:col>20</xdr:col>
      <xdr:colOff>9525</xdr:colOff>
      <xdr:row>99</xdr:row>
      <xdr:rowOff>52915</xdr:rowOff>
    </xdr:to>
    <xdr:sp macro="" textlink="">
      <xdr:nvSpPr>
        <xdr:cNvPr id="669" name="フローチャート : 判断 668"/>
        <xdr:cNvSpPr/>
      </xdr:nvSpPr>
      <xdr:spPr>
        <a:xfrm>
          <a:off x="13652500" y="169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44042</xdr:rowOff>
    </xdr:from>
    <xdr:ext cx="534377" cy="259045"/>
    <xdr:sp macro="" textlink="">
      <xdr:nvSpPr>
        <xdr:cNvPr id="670" name="テキスト ボックス 669"/>
        <xdr:cNvSpPr txBox="1"/>
      </xdr:nvSpPr>
      <xdr:spPr>
        <a:xfrm>
          <a:off x="13436111" y="170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131195</xdr:rowOff>
    </xdr:from>
    <xdr:to>
      <xdr:col>18</xdr:col>
      <xdr:colOff>492125</xdr:colOff>
      <xdr:row>99</xdr:row>
      <xdr:rowOff>61345</xdr:rowOff>
    </xdr:to>
    <xdr:sp macro="" textlink="">
      <xdr:nvSpPr>
        <xdr:cNvPr id="671" name="フローチャート : 判断 670"/>
        <xdr:cNvSpPr/>
      </xdr:nvSpPr>
      <xdr:spPr>
        <a:xfrm>
          <a:off x="12763500" y="169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52472</xdr:rowOff>
    </xdr:from>
    <xdr:ext cx="534377" cy="259045"/>
    <xdr:sp macro="" textlink="">
      <xdr:nvSpPr>
        <xdr:cNvPr id="672" name="テキスト ボックス 671"/>
        <xdr:cNvSpPr txBox="1"/>
      </xdr:nvSpPr>
      <xdr:spPr>
        <a:xfrm>
          <a:off x="12547111" y="170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19371</xdr:rowOff>
    </xdr:from>
    <xdr:to>
      <xdr:col>23</xdr:col>
      <xdr:colOff>568325</xdr:colOff>
      <xdr:row>98</xdr:row>
      <xdr:rowOff>120971</xdr:rowOff>
    </xdr:to>
    <xdr:sp macro="" textlink="">
      <xdr:nvSpPr>
        <xdr:cNvPr id="678" name="円/楕円 677"/>
        <xdr:cNvSpPr/>
      </xdr:nvSpPr>
      <xdr:spPr>
        <a:xfrm>
          <a:off x="16268700" y="168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137803</xdr:rowOff>
    </xdr:from>
    <xdr:ext cx="534377" cy="259045"/>
    <xdr:sp macro="" textlink="">
      <xdr:nvSpPr>
        <xdr:cNvPr id="679" name="積立金該当値テキスト"/>
        <xdr:cNvSpPr txBox="1"/>
      </xdr:nvSpPr>
      <xdr:spPr>
        <a:xfrm>
          <a:off x="16370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76,498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46864</xdr:rowOff>
    </xdr:from>
    <xdr:to>
      <xdr:col>22</xdr:col>
      <xdr:colOff>415925</xdr:colOff>
      <xdr:row>96</xdr:row>
      <xdr:rowOff>148464</xdr:rowOff>
    </xdr:to>
    <xdr:sp macro="" textlink="">
      <xdr:nvSpPr>
        <xdr:cNvPr id="680" name="円/楕円 679"/>
        <xdr:cNvSpPr/>
      </xdr:nvSpPr>
      <xdr:spPr>
        <a:xfrm>
          <a:off x="15430500" y="165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164991</xdr:rowOff>
    </xdr:from>
    <xdr:ext cx="599010" cy="259045"/>
    <xdr:sp macro="" textlink="">
      <xdr:nvSpPr>
        <xdr:cNvPr id="681" name="テキスト ボックス 680"/>
        <xdr:cNvSpPr txBox="1"/>
      </xdr:nvSpPr>
      <xdr:spPr>
        <a:xfrm>
          <a:off x="15181794" y="162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42244</xdr:rowOff>
    </xdr:from>
    <xdr:to>
      <xdr:col>21</xdr:col>
      <xdr:colOff>212725</xdr:colOff>
      <xdr:row>97</xdr:row>
      <xdr:rowOff>143844</xdr:rowOff>
    </xdr:to>
    <xdr:sp macro="" textlink="">
      <xdr:nvSpPr>
        <xdr:cNvPr id="682" name="円/楕円 681"/>
        <xdr:cNvSpPr/>
      </xdr:nvSpPr>
      <xdr:spPr>
        <a:xfrm>
          <a:off x="14541500" y="166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160371</xdr:rowOff>
    </xdr:from>
    <xdr:ext cx="599010" cy="259045"/>
    <xdr:sp macro="" textlink="">
      <xdr:nvSpPr>
        <xdr:cNvPr id="683" name="テキスト ボックス 682"/>
        <xdr:cNvSpPr txBox="1"/>
      </xdr:nvSpPr>
      <xdr:spPr>
        <a:xfrm>
          <a:off x="14292794" y="1644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154,491</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93889</xdr:rowOff>
    </xdr:from>
    <xdr:to>
      <xdr:col>20</xdr:col>
      <xdr:colOff>9525</xdr:colOff>
      <xdr:row>90</xdr:row>
      <xdr:rowOff>24039</xdr:rowOff>
    </xdr:to>
    <xdr:sp macro="" textlink="">
      <xdr:nvSpPr>
        <xdr:cNvPr id="684" name="円/楕円 683"/>
        <xdr:cNvSpPr/>
      </xdr:nvSpPr>
      <xdr:spPr>
        <a:xfrm>
          <a:off x="13652500" y="153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88</xdr:row>
      <xdr:rowOff>40566</xdr:rowOff>
    </xdr:from>
    <xdr:ext cx="599010" cy="259045"/>
    <xdr:sp macro="" textlink="">
      <xdr:nvSpPr>
        <xdr:cNvPr id="685" name="テキスト ボックス 684"/>
        <xdr:cNvSpPr txBox="1"/>
      </xdr:nvSpPr>
      <xdr:spPr>
        <a:xfrm>
          <a:off x="13403794" y="1512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67004</xdr:rowOff>
    </xdr:from>
    <xdr:to>
      <xdr:col>18</xdr:col>
      <xdr:colOff>492125</xdr:colOff>
      <xdr:row>95</xdr:row>
      <xdr:rowOff>168604</xdr:rowOff>
    </xdr:to>
    <xdr:sp macro="" textlink="">
      <xdr:nvSpPr>
        <xdr:cNvPr id="686" name="円/楕円 685"/>
        <xdr:cNvSpPr/>
      </xdr:nvSpPr>
      <xdr:spPr>
        <a:xfrm>
          <a:off x="12763500" y="163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13681</xdr:rowOff>
    </xdr:from>
    <xdr:ext cx="599010" cy="259045"/>
    <xdr:sp macro="" textlink="">
      <xdr:nvSpPr>
        <xdr:cNvPr id="687" name="テキスト ボックス 686"/>
        <xdr:cNvSpPr txBox="1"/>
      </xdr:nvSpPr>
      <xdr:spPr>
        <a:xfrm>
          <a:off x="12514794" y="1612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1" name="テキスト ボックス 70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3" name="テキスト ボックス 70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5" name="テキスト ボックス 70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7" name="テキスト ボックス 70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11" name="直線コネクタ 710"/>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14"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5" name="直線コネクタ 714"/>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6" name="直線コネクタ 71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7"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8" name="フローチャート : 判断 717"/>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51753</xdr:rowOff>
    </xdr:from>
    <xdr:to>
      <xdr:col>31</xdr:col>
      <xdr:colOff>85725</xdr:colOff>
      <xdr:row>38</xdr:row>
      <xdr:rowOff>153353</xdr:rowOff>
    </xdr:to>
    <xdr:sp macro="" textlink="">
      <xdr:nvSpPr>
        <xdr:cNvPr id="720" name="フローチャート : 判断 719"/>
        <xdr:cNvSpPr/>
      </xdr:nvSpPr>
      <xdr:spPr>
        <a:xfrm>
          <a:off x="21272500" y="656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169880</xdr:rowOff>
    </xdr:from>
    <xdr:ext cx="378565" cy="259045"/>
    <xdr:sp macro="" textlink="">
      <xdr:nvSpPr>
        <xdr:cNvPr id="721" name="テキスト ボックス 720"/>
        <xdr:cNvSpPr txBox="1"/>
      </xdr:nvSpPr>
      <xdr:spPr>
        <a:xfrm>
          <a:off x="21134017" y="634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23" name="フローチャート : 判断 722"/>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24" name="テキスト ボックス 723"/>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33083</xdr:rowOff>
    </xdr:from>
    <xdr:to>
      <xdr:col>28</xdr:col>
      <xdr:colOff>365125</xdr:colOff>
      <xdr:row>38</xdr:row>
      <xdr:rowOff>134683</xdr:rowOff>
    </xdr:to>
    <xdr:sp macro="" textlink="">
      <xdr:nvSpPr>
        <xdr:cNvPr id="726" name="フローチャート : 判断 725"/>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151211</xdr:rowOff>
    </xdr:from>
    <xdr:ext cx="378565" cy="259045"/>
    <xdr:sp macro="" textlink="">
      <xdr:nvSpPr>
        <xdr:cNvPr id="727" name="テキスト ボックス 726"/>
        <xdr:cNvSpPr txBox="1"/>
      </xdr:nvSpPr>
      <xdr:spPr>
        <a:xfrm>
          <a:off x="19356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23178</xdr:rowOff>
    </xdr:from>
    <xdr:to>
      <xdr:col>27</xdr:col>
      <xdr:colOff>161925</xdr:colOff>
      <xdr:row>38</xdr:row>
      <xdr:rowOff>124778</xdr:rowOff>
    </xdr:to>
    <xdr:sp macro="" textlink="">
      <xdr:nvSpPr>
        <xdr:cNvPr id="728" name="フローチャート : 判断 727"/>
        <xdr:cNvSpPr/>
      </xdr:nvSpPr>
      <xdr:spPr>
        <a:xfrm>
          <a:off x="18605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141305</xdr:rowOff>
    </xdr:from>
    <xdr:ext cx="378565" cy="259045"/>
    <xdr:sp macro="" textlink="">
      <xdr:nvSpPr>
        <xdr:cNvPr id="729" name="テキスト ボックス 728"/>
        <xdr:cNvSpPr txBox="1"/>
      </xdr:nvSpPr>
      <xdr:spPr>
        <a:xfrm>
          <a:off x="18467017" y="631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5" name="円/楕円 73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6"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7" name="円/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8" name="テキスト ボックス 73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9" name="円/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8" name="テキスト ボックス 75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60" name="テキスト ボックス 75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62" name="テキスト ボックス 76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8" name="直線コネクタ 767"/>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71"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72" name="直線コネクタ 771"/>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91948</xdr:rowOff>
    </xdr:from>
    <xdr:to>
      <xdr:col>32</xdr:col>
      <xdr:colOff>187325</xdr:colOff>
      <xdr:row>56</xdr:row>
      <xdr:rowOff>132461</xdr:rowOff>
    </xdr:to>
    <xdr:cxnSp macro="">
      <xdr:nvCxnSpPr>
        <xdr:cNvPr id="773" name="直線コネクタ 772"/>
        <xdr:cNvCxnSpPr/>
      </xdr:nvCxnSpPr>
      <xdr:spPr>
        <a:xfrm>
          <a:off x="21323300" y="9693148"/>
          <a:ext cx="8382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151909</xdr:rowOff>
    </xdr:from>
    <xdr:ext cx="469744" cy="259045"/>
    <xdr:sp macro="" textlink="">
      <xdr:nvSpPr>
        <xdr:cNvPr id="774" name="貸付金平均値テキスト"/>
        <xdr:cNvSpPr txBox="1"/>
      </xdr:nvSpPr>
      <xdr:spPr>
        <a:xfrm>
          <a:off x="22212300" y="992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5" name="フローチャート : 判断 774"/>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91948</xdr:rowOff>
    </xdr:from>
    <xdr:to>
      <xdr:col>31</xdr:col>
      <xdr:colOff>34925</xdr:colOff>
      <xdr:row>56</xdr:row>
      <xdr:rowOff>137160</xdr:rowOff>
    </xdr:to>
    <xdr:cxnSp macro="">
      <xdr:nvCxnSpPr>
        <xdr:cNvPr id="776" name="直線コネクタ 775"/>
        <xdr:cNvCxnSpPr/>
      </xdr:nvCxnSpPr>
      <xdr:spPr>
        <a:xfrm flipV="1">
          <a:off x="20434300" y="9693148"/>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156083</xdr:rowOff>
    </xdr:from>
    <xdr:to>
      <xdr:col>31</xdr:col>
      <xdr:colOff>85725</xdr:colOff>
      <xdr:row>58</xdr:row>
      <xdr:rowOff>86233</xdr:rowOff>
    </xdr:to>
    <xdr:sp macro="" textlink="">
      <xdr:nvSpPr>
        <xdr:cNvPr id="777" name="フローチャート : 判断 776"/>
        <xdr:cNvSpPr/>
      </xdr:nvSpPr>
      <xdr:spPr>
        <a:xfrm>
          <a:off x="21272500" y="992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77360</xdr:rowOff>
    </xdr:from>
    <xdr:ext cx="469744" cy="259045"/>
    <xdr:sp macro="" textlink="">
      <xdr:nvSpPr>
        <xdr:cNvPr id="778" name="テキスト ボックス 777"/>
        <xdr:cNvSpPr txBox="1"/>
      </xdr:nvSpPr>
      <xdr:spPr>
        <a:xfrm>
          <a:off x="21088427" y="1002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30861</xdr:rowOff>
    </xdr:from>
    <xdr:to>
      <xdr:col>29</xdr:col>
      <xdr:colOff>517525</xdr:colOff>
      <xdr:row>56</xdr:row>
      <xdr:rowOff>137160</xdr:rowOff>
    </xdr:to>
    <xdr:cxnSp macro="">
      <xdr:nvCxnSpPr>
        <xdr:cNvPr id="779" name="直線コネクタ 778"/>
        <xdr:cNvCxnSpPr/>
      </xdr:nvCxnSpPr>
      <xdr:spPr>
        <a:xfrm>
          <a:off x="19545300" y="9117711"/>
          <a:ext cx="889000" cy="6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131191</xdr:rowOff>
    </xdr:from>
    <xdr:to>
      <xdr:col>29</xdr:col>
      <xdr:colOff>568325</xdr:colOff>
      <xdr:row>58</xdr:row>
      <xdr:rowOff>61341</xdr:rowOff>
    </xdr:to>
    <xdr:sp macro="" textlink="">
      <xdr:nvSpPr>
        <xdr:cNvPr id="780" name="フローチャート : 判断 779"/>
        <xdr:cNvSpPr/>
      </xdr:nvSpPr>
      <xdr:spPr>
        <a:xfrm>
          <a:off x="20383500" y="990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52468</xdr:rowOff>
    </xdr:from>
    <xdr:ext cx="469744" cy="259045"/>
    <xdr:sp macro="" textlink="">
      <xdr:nvSpPr>
        <xdr:cNvPr id="781" name="テキスト ボックス 780"/>
        <xdr:cNvSpPr txBox="1"/>
      </xdr:nvSpPr>
      <xdr:spPr>
        <a:xfrm>
          <a:off x="20199427" y="999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81407</xdr:rowOff>
    </xdr:from>
    <xdr:to>
      <xdr:col>28</xdr:col>
      <xdr:colOff>314325</xdr:colOff>
      <xdr:row>53</xdr:row>
      <xdr:rowOff>30861</xdr:rowOff>
    </xdr:to>
    <xdr:cxnSp macro="">
      <xdr:nvCxnSpPr>
        <xdr:cNvPr id="782" name="直線コネクタ 781"/>
        <xdr:cNvCxnSpPr/>
      </xdr:nvCxnSpPr>
      <xdr:spPr>
        <a:xfrm>
          <a:off x="18656300" y="8996807"/>
          <a:ext cx="889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108585</xdr:rowOff>
    </xdr:from>
    <xdr:to>
      <xdr:col>28</xdr:col>
      <xdr:colOff>365125</xdr:colOff>
      <xdr:row>58</xdr:row>
      <xdr:rowOff>38735</xdr:rowOff>
    </xdr:to>
    <xdr:sp macro="" textlink="">
      <xdr:nvSpPr>
        <xdr:cNvPr id="783" name="フローチャート : 判断 782"/>
        <xdr:cNvSpPr/>
      </xdr:nvSpPr>
      <xdr:spPr>
        <a:xfrm>
          <a:off x="19494500" y="988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29862</xdr:rowOff>
    </xdr:from>
    <xdr:ext cx="469744" cy="259045"/>
    <xdr:sp macro="" textlink="">
      <xdr:nvSpPr>
        <xdr:cNvPr id="784" name="テキスト ボックス 783"/>
        <xdr:cNvSpPr txBox="1"/>
      </xdr:nvSpPr>
      <xdr:spPr>
        <a:xfrm>
          <a:off x="19310427" y="997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84074</xdr:rowOff>
    </xdr:from>
    <xdr:to>
      <xdr:col>27</xdr:col>
      <xdr:colOff>161925</xdr:colOff>
      <xdr:row>58</xdr:row>
      <xdr:rowOff>14224</xdr:rowOff>
    </xdr:to>
    <xdr:sp macro="" textlink="">
      <xdr:nvSpPr>
        <xdr:cNvPr id="785" name="フローチャート : 判断 784"/>
        <xdr:cNvSpPr/>
      </xdr:nvSpPr>
      <xdr:spPr>
        <a:xfrm>
          <a:off x="186055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5351</xdr:rowOff>
    </xdr:from>
    <xdr:ext cx="469744" cy="259045"/>
    <xdr:sp macro="" textlink="">
      <xdr:nvSpPr>
        <xdr:cNvPr id="786" name="テキスト ボックス 785"/>
        <xdr:cNvSpPr txBox="1"/>
      </xdr:nvSpPr>
      <xdr:spPr>
        <a:xfrm>
          <a:off x="18421427" y="994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81661</xdr:rowOff>
    </xdr:from>
    <xdr:to>
      <xdr:col>32</xdr:col>
      <xdr:colOff>238125</xdr:colOff>
      <xdr:row>57</xdr:row>
      <xdr:rowOff>11811</xdr:rowOff>
    </xdr:to>
    <xdr:sp macro="" textlink="">
      <xdr:nvSpPr>
        <xdr:cNvPr id="792" name="円/楕円 791"/>
        <xdr:cNvSpPr/>
      </xdr:nvSpPr>
      <xdr:spPr>
        <a:xfrm>
          <a:off x="22110700" y="96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104538</xdr:rowOff>
    </xdr:from>
    <xdr:ext cx="469744" cy="259045"/>
    <xdr:sp macro="" textlink="">
      <xdr:nvSpPr>
        <xdr:cNvPr id="793" name="貸付金該当値テキスト"/>
        <xdr:cNvSpPr txBox="1"/>
      </xdr:nvSpPr>
      <xdr:spPr>
        <a:xfrm>
          <a:off x="22212300" y="95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41148</xdr:rowOff>
    </xdr:from>
    <xdr:to>
      <xdr:col>31</xdr:col>
      <xdr:colOff>85725</xdr:colOff>
      <xdr:row>56</xdr:row>
      <xdr:rowOff>142748</xdr:rowOff>
    </xdr:to>
    <xdr:sp macro="" textlink="">
      <xdr:nvSpPr>
        <xdr:cNvPr id="794" name="円/楕円 793"/>
        <xdr:cNvSpPr/>
      </xdr:nvSpPr>
      <xdr:spPr>
        <a:xfrm>
          <a:off x="21272500" y="96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159275</xdr:rowOff>
    </xdr:from>
    <xdr:ext cx="469744" cy="259045"/>
    <xdr:sp macro="" textlink="">
      <xdr:nvSpPr>
        <xdr:cNvPr id="795" name="テキスト ボックス 794"/>
        <xdr:cNvSpPr txBox="1"/>
      </xdr:nvSpPr>
      <xdr:spPr>
        <a:xfrm>
          <a:off x="21088427"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86360</xdr:rowOff>
    </xdr:from>
    <xdr:to>
      <xdr:col>29</xdr:col>
      <xdr:colOff>568325</xdr:colOff>
      <xdr:row>57</xdr:row>
      <xdr:rowOff>16510</xdr:rowOff>
    </xdr:to>
    <xdr:sp macro="" textlink="">
      <xdr:nvSpPr>
        <xdr:cNvPr id="796" name="円/楕円 795"/>
        <xdr:cNvSpPr/>
      </xdr:nvSpPr>
      <xdr:spPr>
        <a:xfrm>
          <a:off x="20383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33037</xdr:rowOff>
    </xdr:from>
    <xdr:ext cx="469744" cy="259045"/>
    <xdr:sp macro="" textlink="">
      <xdr:nvSpPr>
        <xdr:cNvPr id="797" name="テキスト ボックス 796"/>
        <xdr:cNvSpPr txBox="1"/>
      </xdr:nvSpPr>
      <xdr:spPr>
        <a:xfrm>
          <a:off x="20199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151511</xdr:rowOff>
    </xdr:from>
    <xdr:to>
      <xdr:col>28</xdr:col>
      <xdr:colOff>365125</xdr:colOff>
      <xdr:row>53</xdr:row>
      <xdr:rowOff>81661</xdr:rowOff>
    </xdr:to>
    <xdr:sp macro="" textlink="">
      <xdr:nvSpPr>
        <xdr:cNvPr id="798" name="円/楕円 797"/>
        <xdr:cNvSpPr/>
      </xdr:nvSpPr>
      <xdr:spPr>
        <a:xfrm>
          <a:off x="19494500" y="90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51</xdr:row>
      <xdr:rowOff>98188</xdr:rowOff>
    </xdr:from>
    <xdr:ext cx="469744" cy="259045"/>
    <xdr:sp macro="" textlink="">
      <xdr:nvSpPr>
        <xdr:cNvPr id="799" name="テキスト ボックス 798"/>
        <xdr:cNvSpPr txBox="1"/>
      </xdr:nvSpPr>
      <xdr:spPr>
        <a:xfrm>
          <a:off x="19310427" y="88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8,207</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30607</xdr:rowOff>
    </xdr:from>
    <xdr:to>
      <xdr:col>27</xdr:col>
      <xdr:colOff>161925</xdr:colOff>
      <xdr:row>52</xdr:row>
      <xdr:rowOff>132207</xdr:rowOff>
    </xdr:to>
    <xdr:sp macro="" textlink="">
      <xdr:nvSpPr>
        <xdr:cNvPr id="800" name="円/楕円 799"/>
        <xdr:cNvSpPr/>
      </xdr:nvSpPr>
      <xdr:spPr>
        <a:xfrm>
          <a:off x="18605500" y="8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50</xdr:row>
      <xdr:rowOff>148734</xdr:rowOff>
    </xdr:from>
    <xdr:ext cx="469744" cy="259045"/>
    <xdr:sp macro="" textlink="">
      <xdr:nvSpPr>
        <xdr:cNvPr id="801" name="テキスト ボックス 800"/>
        <xdr:cNvSpPr txBox="1"/>
      </xdr:nvSpPr>
      <xdr:spPr>
        <a:xfrm>
          <a:off x="18421427" y="8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0" name="テキスト ボックス 81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8" name="直線コネクタ 827"/>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9"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30" name="直線コネクタ 829"/>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31"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32" name="直線コネクタ 831"/>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153660</xdr:rowOff>
    </xdr:from>
    <xdr:to>
      <xdr:col>32</xdr:col>
      <xdr:colOff>187325</xdr:colOff>
      <xdr:row>77</xdr:row>
      <xdr:rowOff>73275</xdr:rowOff>
    </xdr:to>
    <xdr:cxnSp macro="">
      <xdr:nvCxnSpPr>
        <xdr:cNvPr id="833" name="直線コネクタ 832"/>
        <xdr:cNvCxnSpPr/>
      </xdr:nvCxnSpPr>
      <xdr:spPr>
        <a:xfrm flipV="1">
          <a:off x="21323300" y="13183860"/>
          <a:ext cx="838200" cy="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34"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5" name="フローチャート : 判断 834"/>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73275</xdr:rowOff>
    </xdr:from>
    <xdr:to>
      <xdr:col>31</xdr:col>
      <xdr:colOff>34925</xdr:colOff>
      <xdr:row>77</xdr:row>
      <xdr:rowOff>106586</xdr:rowOff>
    </xdr:to>
    <xdr:cxnSp macro="">
      <xdr:nvCxnSpPr>
        <xdr:cNvPr id="836" name="直線コネクタ 835"/>
        <xdr:cNvCxnSpPr/>
      </xdr:nvCxnSpPr>
      <xdr:spPr>
        <a:xfrm flipV="1">
          <a:off x="20434300" y="13274925"/>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38249</xdr:rowOff>
    </xdr:from>
    <xdr:to>
      <xdr:col>31</xdr:col>
      <xdr:colOff>85725</xdr:colOff>
      <xdr:row>77</xdr:row>
      <xdr:rowOff>139849</xdr:rowOff>
    </xdr:to>
    <xdr:sp macro="" textlink="">
      <xdr:nvSpPr>
        <xdr:cNvPr id="837" name="フローチャート : 判断 836"/>
        <xdr:cNvSpPr/>
      </xdr:nvSpPr>
      <xdr:spPr>
        <a:xfrm>
          <a:off x="21272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130976</xdr:rowOff>
    </xdr:from>
    <xdr:ext cx="534377" cy="259045"/>
    <xdr:sp macro="" textlink="">
      <xdr:nvSpPr>
        <xdr:cNvPr id="838" name="テキスト ボックス 837"/>
        <xdr:cNvSpPr txBox="1"/>
      </xdr:nvSpPr>
      <xdr:spPr>
        <a:xfrm>
          <a:off x="21056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106586</xdr:rowOff>
    </xdr:from>
    <xdr:to>
      <xdr:col>29</xdr:col>
      <xdr:colOff>517525</xdr:colOff>
      <xdr:row>77</xdr:row>
      <xdr:rowOff>128287</xdr:rowOff>
    </xdr:to>
    <xdr:cxnSp macro="">
      <xdr:nvCxnSpPr>
        <xdr:cNvPr id="839" name="直線コネクタ 838"/>
        <xdr:cNvCxnSpPr/>
      </xdr:nvCxnSpPr>
      <xdr:spPr>
        <a:xfrm flipV="1">
          <a:off x="19545300" y="13308236"/>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55459</xdr:rowOff>
    </xdr:from>
    <xdr:to>
      <xdr:col>29</xdr:col>
      <xdr:colOff>568325</xdr:colOff>
      <xdr:row>77</xdr:row>
      <xdr:rowOff>157059</xdr:rowOff>
    </xdr:to>
    <xdr:sp macro="" textlink="">
      <xdr:nvSpPr>
        <xdr:cNvPr id="840" name="フローチャート : 判断 839"/>
        <xdr:cNvSpPr/>
      </xdr:nvSpPr>
      <xdr:spPr>
        <a:xfrm>
          <a:off x="20383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2136</xdr:rowOff>
    </xdr:from>
    <xdr:ext cx="534377" cy="259045"/>
    <xdr:sp macro="" textlink="">
      <xdr:nvSpPr>
        <xdr:cNvPr id="841" name="テキスト ボックス 840"/>
        <xdr:cNvSpPr txBox="1"/>
      </xdr:nvSpPr>
      <xdr:spPr>
        <a:xfrm>
          <a:off x="20167111" y="130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120693</xdr:rowOff>
    </xdr:from>
    <xdr:to>
      <xdr:col>28</xdr:col>
      <xdr:colOff>314325</xdr:colOff>
      <xdr:row>77</xdr:row>
      <xdr:rowOff>128287</xdr:rowOff>
    </xdr:to>
    <xdr:cxnSp macro="">
      <xdr:nvCxnSpPr>
        <xdr:cNvPr id="842" name="直線コネクタ 841"/>
        <xdr:cNvCxnSpPr/>
      </xdr:nvCxnSpPr>
      <xdr:spPr>
        <a:xfrm>
          <a:off x="18656300" y="13322343"/>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72228</xdr:rowOff>
    </xdr:from>
    <xdr:to>
      <xdr:col>28</xdr:col>
      <xdr:colOff>365125</xdr:colOff>
      <xdr:row>78</xdr:row>
      <xdr:rowOff>2378</xdr:rowOff>
    </xdr:to>
    <xdr:sp macro="" textlink="">
      <xdr:nvSpPr>
        <xdr:cNvPr id="843" name="フローチャート : 判断 842"/>
        <xdr:cNvSpPr/>
      </xdr:nvSpPr>
      <xdr:spPr>
        <a:xfrm>
          <a:off x="19494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18905</xdr:rowOff>
    </xdr:from>
    <xdr:ext cx="534377" cy="259045"/>
    <xdr:sp macro="" textlink="">
      <xdr:nvSpPr>
        <xdr:cNvPr id="844" name="テキスト ボックス 843"/>
        <xdr:cNvSpPr txBox="1"/>
      </xdr:nvSpPr>
      <xdr:spPr>
        <a:xfrm>
          <a:off x="19278111" y="1304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72523</xdr:rowOff>
    </xdr:from>
    <xdr:to>
      <xdr:col>27</xdr:col>
      <xdr:colOff>161925</xdr:colOff>
      <xdr:row>78</xdr:row>
      <xdr:rowOff>2673</xdr:rowOff>
    </xdr:to>
    <xdr:sp macro="" textlink="">
      <xdr:nvSpPr>
        <xdr:cNvPr id="845" name="フローチャート : 判断 844"/>
        <xdr:cNvSpPr/>
      </xdr:nvSpPr>
      <xdr:spPr>
        <a:xfrm>
          <a:off x="18605500" y="1327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165250</xdr:rowOff>
    </xdr:from>
    <xdr:ext cx="534377" cy="259045"/>
    <xdr:sp macro="" textlink="">
      <xdr:nvSpPr>
        <xdr:cNvPr id="846" name="テキスト ボックス 845"/>
        <xdr:cNvSpPr txBox="1"/>
      </xdr:nvSpPr>
      <xdr:spPr>
        <a:xfrm>
          <a:off x="18389111" y="133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102860</xdr:rowOff>
    </xdr:from>
    <xdr:to>
      <xdr:col>32</xdr:col>
      <xdr:colOff>238125</xdr:colOff>
      <xdr:row>77</xdr:row>
      <xdr:rowOff>33010</xdr:rowOff>
    </xdr:to>
    <xdr:sp macro="" textlink="">
      <xdr:nvSpPr>
        <xdr:cNvPr id="852" name="円/楕円 851"/>
        <xdr:cNvSpPr/>
      </xdr:nvSpPr>
      <xdr:spPr>
        <a:xfrm>
          <a:off x="22110700" y="131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81287</xdr:rowOff>
    </xdr:from>
    <xdr:ext cx="534377" cy="259045"/>
    <xdr:sp macro="" textlink="">
      <xdr:nvSpPr>
        <xdr:cNvPr id="853" name="繰出金該当値テキスト"/>
        <xdr:cNvSpPr txBox="1"/>
      </xdr:nvSpPr>
      <xdr:spPr>
        <a:xfrm>
          <a:off x="22212300" y="131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22475</xdr:rowOff>
    </xdr:from>
    <xdr:to>
      <xdr:col>31</xdr:col>
      <xdr:colOff>85725</xdr:colOff>
      <xdr:row>77</xdr:row>
      <xdr:rowOff>124075</xdr:rowOff>
    </xdr:to>
    <xdr:sp macro="" textlink="">
      <xdr:nvSpPr>
        <xdr:cNvPr id="854" name="円/楕円 853"/>
        <xdr:cNvSpPr/>
      </xdr:nvSpPr>
      <xdr:spPr>
        <a:xfrm>
          <a:off x="21272500" y="132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140602</xdr:rowOff>
    </xdr:from>
    <xdr:ext cx="534377" cy="259045"/>
    <xdr:sp macro="" textlink="">
      <xdr:nvSpPr>
        <xdr:cNvPr id="855" name="テキスト ボックス 854"/>
        <xdr:cNvSpPr txBox="1"/>
      </xdr:nvSpPr>
      <xdr:spPr>
        <a:xfrm>
          <a:off x="21056111" y="12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55786</xdr:rowOff>
    </xdr:from>
    <xdr:to>
      <xdr:col>29</xdr:col>
      <xdr:colOff>568325</xdr:colOff>
      <xdr:row>77</xdr:row>
      <xdr:rowOff>157386</xdr:rowOff>
    </xdr:to>
    <xdr:sp macro="" textlink="">
      <xdr:nvSpPr>
        <xdr:cNvPr id="856" name="円/楕円 855"/>
        <xdr:cNvSpPr/>
      </xdr:nvSpPr>
      <xdr:spPr>
        <a:xfrm>
          <a:off x="20383500" y="13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148513</xdr:rowOff>
    </xdr:from>
    <xdr:ext cx="534377" cy="259045"/>
    <xdr:sp macro="" textlink="">
      <xdr:nvSpPr>
        <xdr:cNvPr id="857" name="テキスト ボックス 856"/>
        <xdr:cNvSpPr txBox="1"/>
      </xdr:nvSpPr>
      <xdr:spPr>
        <a:xfrm>
          <a:off x="20167111" y="133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77487</xdr:rowOff>
    </xdr:from>
    <xdr:to>
      <xdr:col>28</xdr:col>
      <xdr:colOff>365125</xdr:colOff>
      <xdr:row>78</xdr:row>
      <xdr:rowOff>7637</xdr:rowOff>
    </xdr:to>
    <xdr:sp macro="" textlink="">
      <xdr:nvSpPr>
        <xdr:cNvPr id="858" name="円/楕円 857"/>
        <xdr:cNvSpPr/>
      </xdr:nvSpPr>
      <xdr:spPr>
        <a:xfrm>
          <a:off x="19494500" y="132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170214</xdr:rowOff>
    </xdr:from>
    <xdr:ext cx="534377" cy="259045"/>
    <xdr:sp macro="" textlink="">
      <xdr:nvSpPr>
        <xdr:cNvPr id="859" name="テキスト ボックス 858"/>
        <xdr:cNvSpPr txBox="1"/>
      </xdr:nvSpPr>
      <xdr:spPr>
        <a:xfrm>
          <a:off x="19278111" y="1337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69893</xdr:rowOff>
    </xdr:from>
    <xdr:to>
      <xdr:col>27</xdr:col>
      <xdr:colOff>161925</xdr:colOff>
      <xdr:row>78</xdr:row>
      <xdr:rowOff>43</xdr:rowOff>
    </xdr:to>
    <xdr:sp macro="" textlink="">
      <xdr:nvSpPr>
        <xdr:cNvPr id="860" name="円/楕円 859"/>
        <xdr:cNvSpPr/>
      </xdr:nvSpPr>
      <xdr:spPr>
        <a:xfrm>
          <a:off x="18605500" y="1327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16570</xdr:rowOff>
    </xdr:from>
    <xdr:ext cx="534377" cy="259045"/>
    <xdr:sp macro="" textlink="">
      <xdr:nvSpPr>
        <xdr:cNvPr id="861" name="テキスト ボックス 860"/>
        <xdr:cNvSpPr txBox="1"/>
      </xdr:nvSpPr>
      <xdr:spPr>
        <a:xfrm>
          <a:off x="18389111" y="1304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投資的経費以外の項目は、ほぼ類似団体内平均値を下回る結果となっております。</a:t>
          </a:r>
        </a:p>
        <a:p>
          <a:r>
            <a:rPr kumimoji="1" lang="ja-JP" altLang="en-US" sz="1300" baseline="0">
              <a:latin typeface="ＭＳ Ｐゴシック"/>
            </a:rPr>
            <a:t>　普通建設事業費は住民一人当たり</a:t>
          </a:r>
          <a:r>
            <a:rPr kumimoji="1" lang="en-US" altLang="ja-JP" sz="1300" baseline="0">
              <a:latin typeface="ＭＳ Ｐゴシック"/>
            </a:rPr>
            <a:t>400,579</a:t>
          </a:r>
          <a:r>
            <a:rPr kumimoji="1" lang="ja-JP" altLang="en-US" sz="1300" baseline="0">
              <a:latin typeface="ＭＳ Ｐゴシック"/>
            </a:rPr>
            <a:t>円で、類似団体平均での最上位となっています。要因については、東日本大震災での被災地であり復興事業が継続中のためであります。</a:t>
          </a:r>
        </a:p>
        <a:p>
          <a:r>
            <a:rPr kumimoji="1" lang="ja-JP" altLang="en-US" sz="1300" baseline="0">
              <a:latin typeface="ＭＳ Ｐゴシック"/>
            </a:rPr>
            <a:t>復興事業については、終息へ向かいつつありますが平成</a:t>
          </a:r>
          <a:r>
            <a:rPr kumimoji="1" lang="en-US" altLang="ja-JP" sz="1300" baseline="0">
              <a:latin typeface="ＭＳ Ｐゴシック"/>
            </a:rPr>
            <a:t>30</a:t>
          </a:r>
          <a:r>
            <a:rPr kumimoji="1" lang="ja-JP" altLang="en-US" sz="1300" baseline="0">
              <a:latin typeface="ＭＳ Ｐゴシック"/>
            </a:rPr>
            <a:t>年度までは高い水準で推移するものと思われます。また、普通建設事業費のうち、更新整備が平均値を下回っているのは、</a:t>
          </a:r>
        </a:p>
        <a:p>
          <a:r>
            <a:rPr kumimoji="1" lang="ja-JP" altLang="en-US" sz="1300" baseline="0">
              <a:latin typeface="ＭＳ Ｐゴシック"/>
            </a:rPr>
            <a:t>復興事業が中心となっているおり、町単独事業費が震災前よりも減少しているためです。</a:t>
          </a: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ただし、普通建設事業費は高い水準で推移しておりますが、公債費は平均値が</a:t>
          </a:r>
          <a:r>
            <a:rPr kumimoji="1" lang="en-US" altLang="ja-JP" sz="1300" baseline="0">
              <a:latin typeface="ＭＳ Ｐゴシック"/>
            </a:rPr>
            <a:t>49,557</a:t>
          </a:r>
          <a:r>
            <a:rPr kumimoji="1" lang="ja-JP" altLang="en-US" sz="1300" baseline="0">
              <a:latin typeface="ＭＳ Ｐゴシック"/>
            </a:rPr>
            <a:t>円に対し</a:t>
          </a:r>
          <a:r>
            <a:rPr kumimoji="1" lang="en-US" altLang="ja-JP" sz="1300" baseline="0">
              <a:latin typeface="ＭＳ Ｐゴシック"/>
            </a:rPr>
            <a:t>17,781</a:t>
          </a:r>
          <a:r>
            <a:rPr kumimoji="1" lang="ja-JP" altLang="en-US" sz="1300" baseline="0">
              <a:latin typeface="ＭＳ Ｐゴシック"/>
            </a:rPr>
            <a:t>円と低い水準になっております。これは</a:t>
          </a:r>
          <a:r>
            <a:rPr lang="ja-JP" altLang="ja-JP" sz="1300" b="0" i="0" baseline="0">
              <a:solidFill>
                <a:schemeClr val="dk1"/>
              </a:solidFill>
              <a:effectLst/>
              <a:latin typeface="+mn-lt"/>
              <a:ea typeface="+mn-ea"/>
              <a:cs typeface="+mn-cs"/>
            </a:rPr>
            <a:t>事業内容等を精査し、</a:t>
          </a:r>
          <a:r>
            <a:rPr lang="ja-JP" altLang="en-US" sz="1300" b="0" i="0" baseline="0">
              <a:solidFill>
                <a:schemeClr val="dk1"/>
              </a:solidFill>
              <a:effectLst/>
              <a:latin typeface="+mn-lt"/>
              <a:ea typeface="+mn-ea"/>
              <a:cs typeface="+mn-cs"/>
            </a:rPr>
            <a:t>地方債</a:t>
          </a:r>
          <a:r>
            <a:rPr lang="ja-JP" altLang="ja-JP" sz="1300" b="0" i="0" baseline="0">
              <a:solidFill>
                <a:schemeClr val="dk1"/>
              </a:solidFill>
              <a:effectLst/>
              <a:latin typeface="+mn-lt"/>
              <a:ea typeface="+mn-ea"/>
              <a:cs typeface="+mn-cs"/>
            </a:rPr>
            <a:t>に大きく頼</a:t>
          </a:r>
          <a:endParaRPr lang="ja-JP" altLang="en-US"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ることのない財政運営に努め、比率の上昇を抑えて</a:t>
          </a:r>
          <a:r>
            <a:rPr lang="ja-JP" altLang="en-US" sz="1300" b="0" i="0" baseline="0">
              <a:solidFill>
                <a:schemeClr val="dk1"/>
              </a:solidFill>
              <a:effectLst/>
              <a:latin typeface="+mn-lt"/>
              <a:ea typeface="+mn-ea"/>
              <a:cs typeface="+mn-cs"/>
            </a:rPr>
            <a:t>きた結果であります</a:t>
          </a:r>
          <a:r>
            <a:rPr lang="ja-JP" altLang="ja-JP" sz="1100" b="0" i="0" baseline="0">
              <a:solidFill>
                <a:schemeClr val="dk1"/>
              </a:solidFill>
              <a:effectLst/>
              <a:latin typeface="+mn-lt"/>
              <a:ea typeface="+mn-ea"/>
              <a:cs typeface="+mn-cs"/>
            </a:rPr>
            <a:t>。</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baseline="0">
            <a:latin typeface="ＭＳ Ｐゴシック"/>
          </a:endParaRPr>
        </a:p>
        <a:p>
          <a:endParaRPr kumimoji="1" lang="ja-JP" altLang="en-US" sz="1300" baseline="0">
            <a:latin typeface="ＭＳ Ｐゴシック"/>
          </a:endParaRPr>
        </a:p>
        <a:p>
          <a:r>
            <a:rPr kumimoji="1" lang="ja-JP" altLang="en-US" sz="1300" baseline="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19,276
19,222
13.19
18,837,528
15,833,592
594,503
4,182,132
4,829,141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9072</xdr:rowOff>
    </xdr:from>
    <xdr:to>
      <xdr:col>6</xdr:col>
      <xdr:colOff>511175</xdr:colOff>
      <xdr:row>36</xdr:row>
      <xdr:rowOff>61649</xdr:rowOff>
    </xdr:to>
    <xdr:cxnSp macro="">
      <xdr:nvCxnSpPr>
        <xdr:cNvPr id="63" name="直線コネクタ 62"/>
        <xdr:cNvCxnSpPr/>
      </xdr:nvCxnSpPr>
      <xdr:spPr>
        <a:xfrm>
          <a:off x="3797300" y="6181272"/>
          <a:ext cx="8382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115534</xdr:rowOff>
    </xdr:from>
    <xdr:to>
      <xdr:col>5</xdr:col>
      <xdr:colOff>358775</xdr:colOff>
      <xdr:row>36</xdr:row>
      <xdr:rowOff>9072</xdr:rowOff>
    </xdr:to>
    <xdr:cxnSp macro="">
      <xdr:nvCxnSpPr>
        <xdr:cNvPr id="66" name="直線コネクタ 65"/>
        <xdr:cNvCxnSpPr/>
      </xdr:nvCxnSpPr>
      <xdr:spPr>
        <a:xfrm>
          <a:off x="2908300" y="6116284"/>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39</xdr:row>
      <xdr:rowOff>8890</xdr:rowOff>
    </xdr:from>
    <xdr:to>
      <xdr:col>5</xdr:col>
      <xdr:colOff>409575</xdr:colOff>
      <xdr:row>39</xdr:row>
      <xdr:rowOff>110490</xdr:rowOff>
    </xdr:to>
    <xdr:sp macro="" textlink="">
      <xdr:nvSpPr>
        <xdr:cNvPr id="67" name="フローチャート : 判断 66"/>
        <xdr:cNvSpPr/>
      </xdr:nvSpPr>
      <xdr:spPr>
        <a:xfrm>
          <a:off x="3746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101617</xdr:rowOff>
    </xdr:from>
    <xdr:ext cx="469744" cy="259045"/>
    <xdr:sp macro="" textlink="">
      <xdr:nvSpPr>
        <xdr:cNvPr id="68" name="テキスト ボックス 67"/>
        <xdr:cNvSpPr txBox="1"/>
      </xdr:nvSpPr>
      <xdr:spPr>
        <a:xfrm>
          <a:off x="3562427"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115534</xdr:rowOff>
    </xdr:from>
    <xdr:to>
      <xdr:col>4</xdr:col>
      <xdr:colOff>155575</xdr:colOff>
      <xdr:row>36</xdr:row>
      <xdr:rowOff>29972</xdr:rowOff>
    </xdr:to>
    <xdr:cxnSp macro="">
      <xdr:nvCxnSpPr>
        <xdr:cNvPr id="69" name="直線コネクタ 68"/>
        <xdr:cNvCxnSpPr/>
      </xdr:nvCxnSpPr>
      <xdr:spPr>
        <a:xfrm flipV="1">
          <a:off x="2019300" y="6116284"/>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34036</xdr:rowOff>
    </xdr:from>
    <xdr:to>
      <xdr:col>4</xdr:col>
      <xdr:colOff>206375</xdr:colOff>
      <xdr:row>39</xdr:row>
      <xdr:rowOff>135636</xdr:rowOff>
    </xdr:to>
    <xdr:sp macro="" textlink="">
      <xdr:nvSpPr>
        <xdr:cNvPr id="70" name="フローチャート : 判断 69"/>
        <xdr:cNvSpPr/>
      </xdr:nvSpPr>
      <xdr:spPr>
        <a:xfrm>
          <a:off x="2857500" y="672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126763</xdr:rowOff>
    </xdr:from>
    <xdr:ext cx="469744" cy="259045"/>
    <xdr:sp macro="" textlink="">
      <xdr:nvSpPr>
        <xdr:cNvPr id="71" name="テキスト ボックス 70"/>
        <xdr:cNvSpPr txBox="1"/>
      </xdr:nvSpPr>
      <xdr:spPr>
        <a:xfrm>
          <a:off x="2673427" y="68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135781</xdr:rowOff>
    </xdr:from>
    <xdr:to>
      <xdr:col>2</xdr:col>
      <xdr:colOff>638175</xdr:colOff>
      <xdr:row>36</xdr:row>
      <xdr:rowOff>29972</xdr:rowOff>
    </xdr:to>
    <xdr:cxnSp macro="">
      <xdr:nvCxnSpPr>
        <xdr:cNvPr id="72" name="直線コネクタ 71"/>
        <xdr:cNvCxnSpPr/>
      </xdr:nvCxnSpPr>
      <xdr:spPr>
        <a:xfrm>
          <a:off x="1130300" y="6136531"/>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171196</xdr:rowOff>
    </xdr:from>
    <xdr:to>
      <xdr:col>3</xdr:col>
      <xdr:colOff>3175</xdr:colOff>
      <xdr:row>39</xdr:row>
      <xdr:rowOff>101346</xdr:rowOff>
    </xdr:to>
    <xdr:sp macro="" textlink="">
      <xdr:nvSpPr>
        <xdr:cNvPr id="73" name="フローチャート : 判断 72"/>
        <xdr:cNvSpPr/>
      </xdr:nvSpPr>
      <xdr:spPr>
        <a:xfrm>
          <a:off x="1968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92473</xdr:rowOff>
    </xdr:from>
    <xdr:ext cx="469744" cy="259045"/>
    <xdr:sp macro="" textlink="">
      <xdr:nvSpPr>
        <xdr:cNvPr id="74" name="テキスト ボックス 73"/>
        <xdr:cNvSpPr txBox="1"/>
      </xdr:nvSpPr>
      <xdr:spPr>
        <a:xfrm>
          <a:off x="1784427" y="677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14442</xdr:rowOff>
    </xdr:from>
    <xdr:to>
      <xdr:col>1</xdr:col>
      <xdr:colOff>485775</xdr:colOff>
      <xdr:row>38</xdr:row>
      <xdr:rowOff>116042</xdr:rowOff>
    </xdr:to>
    <xdr:sp macro="" textlink="">
      <xdr:nvSpPr>
        <xdr:cNvPr id="75" name="フローチャート : 判断 74"/>
        <xdr:cNvSpPr/>
      </xdr:nvSpPr>
      <xdr:spPr>
        <a:xfrm>
          <a:off x="1079500" y="652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107169</xdr:rowOff>
    </xdr:from>
    <xdr:ext cx="469744" cy="259045"/>
    <xdr:sp macro="" textlink="">
      <xdr:nvSpPr>
        <xdr:cNvPr id="76" name="テキスト ボックス 75"/>
        <xdr:cNvSpPr txBox="1"/>
      </xdr:nvSpPr>
      <xdr:spPr>
        <a:xfrm>
          <a:off x="895427" y="66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10849</xdr:rowOff>
    </xdr:from>
    <xdr:to>
      <xdr:col>6</xdr:col>
      <xdr:colOff>561975</xdr:colOff>
      <xdr:row>36</xdr:row>
      <xdr:rowOff>112449</xdr:rowOff>
    </xdr:to>
    <xdr:sp macro="" textlink="">
      <xdr:nvSpPr>
        <xdr:cNvPr id="82" name="円/楕円 81"/>
        <xdr:cNvSpPr/>
      </xdr:nvSpPr>
      <xdr:spPr>
        <a:xfrm>
          <a:off x="45847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160726</xdr:rowOff>
    </xdr:from>
    <xdr:ext cx="469744" cy="259045"/>
    <xdr:sp macro="" textlink="">
      <xdr:nvSpPr>
        <xdr:cNvPr id="83" name="議会費該当値テキスト"/>
        <xdr:cNvSpPr txBox="1"/>
      </xdr:nvSpPr>
      <xdr:spPr>
        <a:xfrm>
          <a:off x="4686300" y="616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129722</xdr:rowOff>
    </xdr:from>
    <xdr:to>
      <xdr:col>5</xdr:col>
      <xdr:colOff>409575</xdr:colOff>
      <xdr:row>36</xdr:row>
      <xdr:rowOff>59872</xdr:rowOff>
    </xdr:to>
    <xdr:sp macro="" textlink="">
      <xdr:nvSpPr>
        <xdr:cNvPr id="84" name="円/楕円 83"/>
        <xdr:cNvSpPr/>
      </xdr:nvSpPr>
      <xdr:spPr>
        <a:xfrm>
          <a:off x="37465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76399</xdr:rowOff>
    </xdr:from>
    <xdr:ext cx="469744" cy="259045"/>
    <xdr:sp macro="" textlink="">
      <xdr:nvSpPr>
        <xdr:cNvPr id="85" name="テキスト ボックス 84"/>
        <xdr:cNvSpPr txBox="1"/>
      </xdr:nvSpPr>
      <xdr:spPr>
        <a:xfrm>
          <a:off x="3562427" y="590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64734</xdr:rowOff>
    </xdr:from>
    <xdr:to>
      <xdr:col>4</xdr:col>
      <xdr:colOff>206375</xdr:colOff>
      <xdr:row>35</xdr:row>
      <xdr:rowOff>166334</xdr:rowOff>
    </xdr:to>
    <xdr:sp macro="" textlink="">
      <xdr:nvSpPr>
        <xdr:cNvPr id="86" name="円/楕円 85"/>
        <xdr:cNvSpPr/>
      </xdr:nvSpPr>
      <xdr:spPr>
        <a:xfrm>
          <a:off x="2857500" y="6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11411</xdr:rowOff>
    </xdr:from>
    <xdr:ext cx="469744" cy="259045"/>
    <xdr:sp macro="" textlink="">
      <xdr:nvSpPr>
        <xdr:cNvPr id="87" name="テキスト ボックス 86"/>
        <xdr:cNvSpPr txBox="1"/>
      </xdr:nvSpPr>
      <xdr:spPr>
        <a:xfrm>
          <a:off x="2673427" y="584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150622</xdr:rowOff>
    </xdr:from>
    <xdr:to>
      <xdr:col>3</xdr:col>
      <xdr:colOff>3175</xdr:colOff>
      <xdr:row>36</xdr:row>
      <xdr:rowOff>80772</xdr:rowOff>
    </xdr:to>
    <xdr:sp macro="" textlink="">
      <xdr:nvSpPr>
        <xdr:cNvPr id="88" name="円/楕円 87"/>
        <xdr:cNvSpPr/>
      </xdr:nvSpPr>
      <xdr:spPr>
        <a:xfrm>
          <a:off x="1968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97299</xdr:rowOff>
    </xdr:from>
    <xdr:ext cx="469744" cy="259045"/>
    <xdr:sp macro="" textlink="">
      <xdr:nvSpPr>
        <xdr:cNvPr id="89" name="テキスト ボックス 88"/>
        <xdr:cNvSpPr txBox="1"/>
      </xdr:nvSpPr>
      <xdr:spPr>
        <a:xfrm>
          <a:off x="1784427"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84981</xdr:rowOff>
    </xdr:from>
    <xdr:to>
      <xdr:col>1</xdr:col>
      <xdr:colOff>485775</xdr:colOff>
      <xdr:row>36</xdr:row>
      <xdr:rowOff>15131</xdr:rowOff>
    </xdr:to>
    <xdr:sp macro="" textlink="">
      <xdr:nvSpPr>
        <xdr:cNvPr id="90" name="円/楕円 89"/>
        <xdr:cNvSpPr/>
      </xdr:nvSpPr>
      <xdr:spPr>
        <a:xfrm>
          <a:off x="1079500" y="608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31658</xdr:rowOff>
    </xdr:from>
    <xdr:ext cx="469744" cy="259045"/>
    <xdr:sp macro="" textlink="">
      <xdr:nvSpPr>
        <xdr:cNvPr id="91" name="テキスト ボックス 90"/>
        <xdr:cNvSpPr txBox="1"/>
      </xdr:nvSpPr>
      <xdr:spPr>
        <a:xfrm>
          <a:off x="895427" y="586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163652</xdr:rowOff>
    </xdr:from>
    <xdr:to>
      <xdr:col>6</xdr:col>
      <xdr:colOff>510540</xdr:colOff>
      <xdr:row>59</xdr:row>
      <xdr:rowOff>32619</xdr:rowOff>
    </xdr:to>
    <xdr:cxnSp macro="">
      <xdr:nvCxnSpPr>
        <xdr:cNvPr id="117" name="直線コネクタ 116"/>
        <xdr:cNvCxnSpPr/>
      </xdr:nvCxnSpPr>
      <xdr:spPr>
        <a:xfrm flipV="1">
          <a:off x="4633595" y="9936302"/>
          <a:ext cx="1270" cy="211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36446</xdr:rowOff>
    </xdr:from>
    <xdr:ext cx="534377" cy="259045"/>
    <xdr:sp macro="" textlink="">
      <xdr:nvSpPr>
        <xdr:cNvPr id="118" name="総務費最小値テキスト"/>
        <xdr:cNvSpPr txBox="1"/>
      </xdr:nvSpPr>
      <xdr:spPr>
        <a:xfrm>
          <a:off x="4686300" y="101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59</xdr:row>
      <xdr:rowOff>32619</xdr:rowOff>
    </xdr:from>
    <xdr:to>
      <xdr:col>6</xdr:col>
      <xdr:colOff>600075</xdr:colOff>
      <xdr:row>59</xdr:row>
      <xdr:rowOff>32619</xdr:rowOff>
    </xdr:to>
    <xdr:cxnSp macro="">
      <xdr:nvCxnSpPr>
        <xdr:cNvPr id="119" name="直線コネクタ 118"/>
        <xdr:cNvCxnSpPr/>
      </xdr:nvCxnSpPr>
      <xdr:spPr>
        <a:xfrm>
          <a:off x="4546600" y="1014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110329</xdr:rowOff>
    </xdr:from>
    <xdr:ext cx="599010" cy="259045"/>
    <xdr:sp macro="" textlink="">
      <xdr:nvSpPr>
        <xdr:cNvPr id="120" name="総務費最大値テキスト"/>
        <xdr:cNvSpPr txBox="1"/>
      </xdr:nvSpPr>
      <xdr:spPr>
        <a:xfrm>
          <a:off x="4686300" y="971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57</xdr:row>
      <xdr:rowOff>163652</xdr:rowOff>
    </xdr:from>
    <xdr:to>
      <xdr:col>6</xdr:col>
      <xdr:colOff>600075</xdr:colOff>
      <xdr:row>57</xdr:row>
      <xdr:rowOff>163652</xdr:rowOff>
    </xdr:to>
    <xdr:cxnSp macro="">
      <xdr:nvCxnSpPr>
        <xdr:cNvPr id="121" name="直線コネクタ 120"/>
        <xdr:cNvCxnSpPr/>
      </xdr:nvCxnSpPr>
      <xdr:spPr>
        <a:xfrm>
          <a:off x="4546600" y="993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114432</xdr:rowOff>
    </xdr:from>
    <xdr:to>
      <xdr:col>6</xdr:col>
      <xdr:colOff>511175</xdr:colOff>
      <xdr:row>58</xdr:row>
      <xdr:rowOff>38760</xdr:rowOff>
    </xdr:to>
    <xdr:cxnSp macro="">
      <xdr:nvCxnSpPr>
        <xdr:cNvPr id="122" name="直線コネクタ 121"/>
        <xdr:cNvCxnSpPr/>
      </xdr:nvCxnSpPr>
      <xdr:spPr>
        <a:xfrm>
          <a:off x="3797300" y="9715632"/>
          <a:ext cx="838200" cy="26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67956</xdr:rowOff>
    </xdr:from>
    <xdr:ext cx="534377" cy="259045"/>
    <xdr:sp macro="" textlink="">
      <xdr:nvSpPr>
        <xdr:cNvPr id="123" name="総務費平均値テキスト"/>
        <xdr:cNvSpPr txBox="1"/>
      </xdr:nvSpPr>
      <xdr:spPr>
        <a:xfrm>
          <a:off x="4686300" y="10012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89529</xdr:rowOff>
    </xdr:from>
    <xdr:to>
      <xdr:col>6</xdr:col>
      <xdr:colOff>561975</xdr:colOff>
      <xdr:row>59</xdr:row>
      <xdr:rowOff>19679</xdr:rowOff>
    </xdr:to>
    <xdr:sp macro="" textlink="">
      <xdr:nvSpPr>
        <xdr:cNvPr id="124" name="フローチャート : 判断 123"/>
        <xdr:cNvSpPr/>
      </xdr:nvSpPr>
      <xdr:spPr>
        <a:xfrm>
          <a:off x="4584700" y="1003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114432</xdr:rowOff>
    </xdr:from>
    <xdr:to>
      <xdr:col>5</xdr:col>
      <xdr:colOff>358775</xdr:colOff>
      <xdr:row>57</xdr:row>
      <xdr:rowOff>82901</xdr:rowOff>
    </xdr:to>
    <xdr:cxnSp macro="">
      <xdr:nvCxnSpPr>
        <xdr:cNvPr id="125" name="直線コネクタ 124"/>
        <xdr:cNvCxnSpPr/>
      </xdr:nvCxnSpPr>
      <xdr:spPr>
        <a:xfrm flipV="1">
          <a:off x="2908300" y="9715632"/>
          <a:ext cx="889000" cy="1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131857</xdr:rowOff>
    </xdr:from>
    <xdr:to>
      <xdr:col>5</xdr:col>
      <xdr:colOff>409575</xdr:colOff>
      <xdr:row>59</xdr:row>
      <xdr:rowOff>62007</xdr:rowOff>
    </xdr:to>
    <xdr:sp macro="" textlink="">
      <xdr:nvSpPr>
        <xdr:cNvPr id="126" name="フローチャート : 判断 125"/>
        <xdr:cNvSpPr/>
      </xdr:nvSpPr>
      <xdr:spPr>
        <a:xfrm>
          <a:off x="3746500" y="1007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53134</xdr:rowOff>
    </xdr:from>
    <xdr:ext cx="534377" cy="259045"/>
    <xdr:sp macro="" textlink="">
      <xdr:nvSpPr>
        <xdr:cNvPr id="127" name="テキスト ボックス 126"/>
        <xdr:cNvSpPr txBox="1"/>
      </xdr:nvSpPr>
      <xdr:spPr>
        <a:xfrm>
          <a:off x="3530111" y="101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9343</xdr:rowOff>
    </xdr:from>
    <xdr:to>
      <xdr:col>4</xdr:col>
      <xdr:colOff>155575</xdr:colOff>
      <xdr:row>57</xdr:row>
      <xdr:rowOff>82901</xdr:rowOff>
    </xdr:to>
    <xdr:cxnSp macro="">
      <xdr:nvCxnSpPr>
        <xdr:cNvPr id="128" name="直線コネクタ 127"/>
        <xdr:cNvCxnSpPr/>
      </xdr:nvCxnSpPr>
      <xdr:spPr>
        <a:xfrm>
          <a:off x="2019300" y="8753293"/>
          <a:ext cx="889000" cy="110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129298</xdr:rowOff>
    </xdr:from>
    <xdr:to>
      <xdr:col>4</xdr:col>
      <xdr:colOff>206375</xdr:colOff>
      <xdr:row>59</xdr:row>
      <xdr:rowOff>59448</xdr:rowOff>
    </xdr:to>
    <xdr:sp macro="" textlink="">
      <xdr:nvSpPr>
        <xdr:cNvPr id="129" name="フローチャート : 判断 128"/>
        <xdr:cNvSpPr/>
      </xdr:nvSpPr>
      <xdr:spPr>
        <a:xfrm>
          <a:off x="2857500" y="1007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50575</xdr:rowOff>
    </xdr:from>
    <xdr:ext cx="534377" cy="259045"/>
    <xdr:sp macro="" textlink="">
      <xdr:nvSpPr>
        <xdr:cNvPr id="130" name="テキスト ボックス 129"/>
        <xdr:cNvSpPr txBox="1"/>
      </xdr:nvSpPr>
      <xdr:spPr>
        <a:xfrm>
          <a:off x="2641111" y="101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9343</xdr:rowOff>
    </xdr:from>
    <xdr:to>
      <xdr:col>2</xdr:col>
      <xdr:colOff>638175</xdr:colOff>
      <xdr:row>56</xdr:row>
      <xdr:rowOff>23191</xdr:rowOff>
    </xdr:to>
    <xdr:cxnSp macro="">
      <xdr:nvCxnSpPr>
        <xdr:cNvPr id="131" name="直線コネクタ 130"/>
        <xdr:cNvCxnSpPr/>
      </xdr:nvCxnSpPr>
      <xdr:spPr>
        <a:xfrm flipV="1">
          <a:off x="1130300" y="8753293"/>
          <a:ext cx="889000" cy="87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123675</xdr:rowOff>
    </xdr:from>
    <xdr:to>
      <xdr:col>3</xdr:col>
      <xdr:colOff>3175</xdr:colOff>
      <xdr:row>59</xdr:row>
      <xdr:rowOff>53825</xdr:rowOff>
    </xdr:to>
    <xdr:sp macro="" textlink="">
      <xdr:nvSpPr>
        <xdr:cNvPr id="132" name="フローチャート : 判断 131"/>
        <xdr:cNvSpPr/>
      </xdr:nvSpPr>
      <xdr:spPr>
        <a:xfrm>
          <a:off x="1968500" y="1006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44952</xdr:rowOff>
    </xdr:from>
    <xdr:ext cx="534377" cy="259045"/>
    <xdr:sp macro="" textlink="">
      <xdr:nvSpPr>
        <xdr:cNvPr id="133" name="テキスト ボックス 132"/>
        <xdr:cNvSpPr txBox="1"/>
      </xdr:nvSpPr>
      <xdr:spPr>
        <a:xfrm>
          <a:off x="1752111" y="101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130840</xdr:rowOff>
    </xdr:from>
    <xdr:to>
      <xdr:col>1</xdr:col>
      <xdr:colOff>485775</xdr:colOff>
      <xdr:row>59</xdr:row>
      <xdr:rowOff>60990</xdr:rowOff>
    </xdr:to>
    <xdr:sp macro="" textlink="">
      <xdr:nvSpPr>
        <xdr:cNvPr id="134" name="フローチャート : 判断 133"/>
        <xdr:cNvSpPr/>
      </xdr:nvSpPr>
      <xdr:spPr>
        <a:xfrm>
          <a:off x="1079500" y="1007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52117</xdr:rowOff>
    </xdr:from>
    <xdr:ext cx="534377" cy="259045"/>
    <xdr:sp macro="" textlink="">
      <xdr:nvSpPr>
        <xdr:cNvPr id="135" name="テキスト ボックス 134"/>
        <xdr:cNvSpPr txBox="1"/>
      </xdr:nvSpPr>
      <xdr:spPr>
        <a:xfrm>
          <a:off x="863111" y="101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159410</xdr:rowOff>
    </xdr:from>
    <xdr:to>
      <xdr:col>6</xdr:col>
      <xdr:colOff>561975</xdr:colOff>
      <xdr:row>58</xdr:row>
      <xdr:rowOff>89560</xdr:rowOff>
    </xdr:to>
    <xdr:sp macro="" textlink="">
      <xdr:nvSpPr>
        <xdr:cNvPr id="141" name="円/楕円 140"/>
        <xdr:cNvSpPr/>
      </xdr:nvSpPr>
      <xdr:spPr>
        <a:xfrm>
          <a:off x="4584700" y="99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74337</xdr:rowOff>
    </xdr:from>
    <xdr:ext cx="599010" cy="259045"/>
    <xdr:sp macro="" textlink="">
      <xdr:nvSpPr>
        <xdr:cNvPr id="142" name="総務費該当値テキスト"/>
        <xdr:cNvSpPr txBox="1"/>
      </xdr:nvSpPr>
      <xdr:spPr>
        <a:xfrm>
          <a:off x="4686300" y="984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141,818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63632</xdr:rowOff>
    </xdr:from>
    <xdr:to>
      <xdr:col>5</xdr:col>
      <xdr:colOff>409575</xdr:colOff>
      <xdr:row>56</xdr:row>
      <xdr:rowOff>165232</xdr:rowOff>
    </xdr:to>
    <xdr:sp macro="" textlink="">
      <xdr:nvSpPr>
        <xdr:cNvPr id="143" name="円/楕円 142"/>
        <xdr:cNvSpPr/>
      </xdr:nvSpPr>
      <xdr:spPr>
        <a:xfrm>
          <a:off x="3746500" y="96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10309</xdr:rowOff>
    </xdr:from>
    <xdr:ext cx="599010" cy="259045"/>
    <xdr:sp macro="" textlink="">
      <xdr:nvSpPr>
        <xdr:cNvPr id="144" name="テキスト ボックス 143"/>
        <xdr:cNvSpPr txBox="1"/>
      </xdr:nvSpPr>
      <xdr:spPr>
        <a:xfrm>
          <a:off x="3497794" y="944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32101</xdr:rowOff>
    </xdr:from>
    <xdr:to>
      <xdr:col>4</xdr:col>
      <xdr:colOff>206375</xdr:colOff>
      <xdr:row>57</xdr:row>
      <xdr:rowOff>133701</xdr:rowOff>
    </xdr:to>
    <xdr:sp macro="" textlink="">
      <xdr:nvSpPr>
        <xdr:cNvPr id="145" name="円/楕円 144"/>
        <xdr:cNvSpPr/>
      </xdr:nvSpPr>
      <xdr:spPr>
        <a:xfrm>
          <a:off x="2857500" y="98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150228</xdr:rowOff>
    </xdr:from>
    <xdr:ext cx="599010" cy="259045"/>
    <xdr:sp macro="" textlink="">
      <xdr:nvSpPr>
        <xdr:cNvPr id="146" name="テキスト ボックス 145"/>
        <xdr:cNvSpPr txBox="1"/>
      </xdr:nvSpPr>
      <xdr:spPr>
        <a:xfrm>
          <a:off x="2608794" y="957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219,785</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129993</xdr:rowOff>
    </xdr:from>
    <xdr:to>
      <xdr:col>3</xdr:col>
      <xdr:colOff>3175</xdr:colOff>
      <xdr:row>51</xdr:row>
      <xdr:rowOff>60143</xdr:rowOff>
    </xdr:to>
    <xdr:sp macro="" textlink="">
      <xdr:nvSpPr>
        <xdr:cNvPr id="147" name="円/楕円 146"/>
        <xdr:cNvSpPr/>
      </xdr:nvSpPr>
      <xdr:spPr>
        <a:xfrm>
          <a:off x="1968500" y="87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76670</xdr:rowOff>
    </xdr:from>
    <xdr:ext cx="599010" cy="259045"/>
    <xdr:sp macro="" textlink="">
      <xdr:nvSpPr>
        <xdr:cNvPr id="148" name="テキスト ボックス 147"/>
        <xdr:cNvSpPr txBox="1"/>
      </xdr:nvSpPr>
      <xdr:spPr>
        <a:xfrm>
          <a:off x="1719794" y="847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894,834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143841</xdr:rowOff>
    </xdr:from>
    <xdr:to>
      <xdr:col>1</xdr:col>
      <xdr:colOff>485775</xdr:colOff>
      <xdr:row>56</xdr:row>
      <xdr:rowOff>73991</xdr:rowOff>
    </xdr:to>
    <xdr:sp macro="" textlink="">
      <xdr:nvSpPr>
        <xdr:cNvPr id="149" name="円/楕円 148"/>
        <xdr:cNvSpPr/>
      </xdr:nvSpPr>
      <xdr:spPr>
        <a:xfrm>
          <a:off x="1079500" y="95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90518</xdr:rowOff>
    </xdr:from>
    <xdr:ext cx="599010" cy="259045"/>
    <xdr:sp macro="" textlink="">
      <xdr:nvSpPr>
        <xdr:cNvPr id="150" name="テキスト ボックス 149"/>
        <xdr:cNvSpPr txBox="1"/>
      </xdr:nvSpPr>
      <xdr:spPr>
        <a:xfrm>
          <a:off x="830794" y="934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83831</xdr:rowOff>
    </xdr:from>
    <xdr:to>
      <xdr:col>6</xdr:col>
      <xdr:colOff>510540</xdr:colOff>
      <xdr:row>79</xdr:row>
      <xdr:rowOff>97017</xdr:rowOff>
    </xdr:to>
    <xdr:cxnSp macro="">
      <xdr:nvCxnSpPr>
        <xdr:cNvPr id="175" name="直線コネクタ 174"/>
        <xdr:cNvCxnSpPr/>
      </xdr:nvCxnSpPr>
      <xdr:spPr>
        <a:xfrm flipV="1">
          <a:off x="4633595" y="13114031"/>
          <a:ext cx="1270" cy="52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100844</xdr:rowOff>
    </xdr:from>
    <xdr:ext cx="534377" cy="259045"/>
    <xdr:sp macro="" textlink="">
      <xdr:nvSpPr>
        <xdr:cNvPr id="176" name="民生費最小値テキスト"/>
        <xdr:cNvSpPr txBox="1"/>
      </xdr:nvSpPr>
      <xdr:spPr>
        <a:xfrm>
          <a:off x="4686300" y="136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97017</xdr:rowOff>
    </xdr:from>
    <xdr:to>
      <xdr:col>6</xdr:col>
      <xdr:colOff>600075</xdr:colOff>
      <xdr:row>79</xdr:row>
      <xdr:rowOff>97017</xdr:rowOff>
    </xdr:to>
    <xdr:cxnSp macro="">
      <xdr:nvCxnSpPr>
        <xdr:cNvPr id="177" name="直線コネクタ 176"/>
        <xdr:cNvCxnSpPr/>
      </xdr:nvCxnSpPr>
      <xdr:spPr>
        <a:xfrm>
          <a:off x="4546600" y="1364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30508</xdr:rowOff>
    </xdr:from>
    <xdr:ext cx="599010" cy="259045"/>
    <xdr:sp macro="" textlink="">
      <xdr:nvSpPr>
        <xdr:cNvPr id="178" name="民生費最大値テキスト"/>
        <xdr:cNvSpPr txBox="1"/>
      </xdr:nvSpPr>
      <xdr:spPr>
        <a:xfrm>
          <a:off x="4686300" y="1288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76</xdr:row>
      <xdr:rowOff>83831</xdr:rowOff>
    </xdr:from>
    <xdr:to>
      <xdr:col>6</xdr:col>
      <xdr:colOff>600075</xdr:colOff>
      <xdr:row>76</xdr:row>
      <xdr:rowOff>83831</xdr:rowOff>
    </xdr:to>
    <xdr:cxnSp macro="">
      <xdr:nvCxnSpPr>
        <xdr:cNvPr id="179" name="直線コネクタ 178"/>
        <xdr:cNvCxnSpPr/>
      </xdr:nvCxnSpPr>
      <xdr:spPr>
        <a:xfrm>
          <a:off x="4546600" y="1311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69729</xdr:rowOff>
    </xdr:from>
    <xdr:to>
      <xdr:col>6</xdr:col>
      <xdr:colOff>511175</xdr:colOff>
      <xdr:row>79</xdr:row>
      <xdr:rowOff>80313</xdr:rowOff>
    </xdr:to>
    <xdr:cxnSp macro="">
      <xdr:nvCxnSpPr>
        <xdr:cNvPr id="180" name="直線コネクタ 179"/>
        <xdr:cNvCxnSpPr/>
      </xdr:nvCxnSpPr>
      <xdr:spPr>
        <a:xfrm flipV="1">
          <a:off x="3797300" y="13614279"/>
          <a:ext cx="8382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68907</xdr:rowOff>
    </xdr:from>
    <xdr:ext cx="599010" cy="259045"/>
    <xdr:sp macro="" textlink="">
      <xdr:nvSpPr>
        <xdr:cNvPr id="181" name="民生費平均値テキスト"/>
        <xdr:cNvSpPr txBox="1"/>
      </xdr:nvSpPr>
      <xdr:spPr>
        <a:xfrm>
          <a:off x="4686300" y="13270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46030</xdr:rowOff>
    </xdr:from>
    <xdr:to>
      <xdr:col>6</xdr:col>
      <xdr:colOff>561975</xdr:colOff>
      <xdr:row>78</xdr:row>
      <xdr:rowOff>147630</xdr:rowOff>
    </xdr:to>
    <xdr:sp macro="" textlink="">
      <xdr:nvSpPr>
        <xdr:cNvPr id="182" name="フローチャート : 判断 181"/>
        <xdr:cNvSpPr/>
      </xdr:nvSpPr>
      <xdr:spPr>
        <a:xfrm>
          <a:off x="4584700" y="134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83221</xdr:rowOff>
    </xdr:from>
    <xdr:to>
      <xdr:col>5</xdr:col>
      <xdr:colOff>358775</xdr:colOff>
      <xdr:row>79</xdr:row>
      <xdr:rowOff>80313</xdr:rowOff>
    </xdr:to>
    <xdr:cxnSp macro="">
      <xdr:nvCxnSpPr>
        <xdr:cNvPr id="183" name="直線コネクタ 182"/>
        <xdr:cNvCxnSpPr/>
      </xdr:nvCxnSpPr>
      <xdr:spPr>
        <a:xfrm>
          <a:off x="2908300" y="12256171"/>
          <a:ext cx="889000" cy="13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120348</xdr:rowOff>
    </xdr:from>
    <xdr:to>
      <xdr:col>5</xdr:col>
      <xdr:colOff>409575</xdr:colOff>
      <xdr:row>79</xdr:row>
      <xdr:rowOff>50498</xdr:rowOff>
    </xdr:to>
    <xdr:sp macro="" textlink="">
      <xdr:nvSpPr>
        <xdr:cNvPr id="184" name="フローチャート : 判断 183"/>
        <xdr:cNvSpPr/>
      </xdr:nvSpPr>
      <xdr:spPr>
        <a:xfrm>
          <a:off x="3746500" y="1349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67025</xdr:rowOff>
    </xdr:from>
    <xdr:ext cx="599010" cy="259045"/>
    <xdr:sp macro="" textlink="">
      <xdr:nvSpPr>
        <xdr:cNvPr id="185" name="テキスト ボックス 184"/>
        <xdr:cNvSpPr txBox="1"/>
      </xdr:nvSpPr>
      <xdr:spPr>
        <a:xfrm>
          <a:off x="3497794" y="1326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81148</xdr:rowOff>
    </xdr:from>
    <xdr:to>
      <xdr:col>4</xdr:col>
      <xdr:colOff>155575</xdr:colOff>
      <xdr:row>71</xdr:row>
      <xdr:rowOff>83221</xdr:rowOff>
    </xdr:to>
    <xdr:cxnSp macro="">
      <xdr:nvCxnSpPr>
        <xdr:cNvPr id="186" name="直線コネクタ 185"/>
        <xdr:cNvCxnSpPr/>
      </xdr:nvCxnSpPr>
      <xdr:spPr>
        <a:xfrm>
          <a:off x="2019300" y="12254098"/>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137885</xdr:rowOff>
    </xdr:from>
    <xdr:to>
      <xdr:col>4</xdr:col>
      <xdr:colOff>206375</xdr:colOff>
      <xdr:row>79</xdr:row>
      <xdr:rowOff>68035</xdr:rowOff>
    </xdr:to>
    <xdr:sp macro="" textlink="">
      <xdr:nvSpPr>
        <xdr:cNvPr id="187" name="フローチャート : 判断 186"/>
        <xdr:cNvSpPr/>
      </xdr:nvSpPr>
      <xdr:spPr>
        <a:xfrm>
          <a:off x="2857500" y="135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59162</xdr:rowOff>
    </xdr:from>
    <xdr:ext cx="599010" cy="259045"/>
    <xdr:sp macro="" textlink="">
      <xdr:nvSpPr>
        <xdr:cNvPr id="188" name="テキスト ボックス 187"/>
        <xdr:cNvSpPr txBox="1"/>
      </xdr:nvSpPr>
      <xdr:spPr>
        <a:xfrm>
          <a:off x="2608794" y="136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81148</xdr:rowOff>
    </xdr:from>
    <xdr:to>
      <xdr:col>2</xdr:col>
      <xdr:colOff>638175</xdr:colOff>
      <xdr:row>76</xdr:row>
      <xdr:rowOff>18504</xdr:rowOff>
    </xdr:to>
    <xdr:cxnSp macro="">
      <xdr:nvCxnSpPr>
        <xdr:cNvPr id="189" name="直線コネクタ 188"/>
        <xdr:cNvCxnSpPr/>
      </xdr:nvCxnSpPr>
      <xdr:spPr>
        <a:xfrm flipV="1">
          <a:off x="1130300" y="12254098"/>
          <a:ext cx="889000" cy="79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145421</xdr:rowOff>
    </xdr:from>
    <xdr:to>
      <xdr:col>3</xdr:col>
      <xdr:colOff>3175</xdr:colOff>
      <xdr:row>79</xdr:row>
      <xdr:rowOff>75571</xdr:rowOff>
    </xdr:to>
    <xdr:sp macro="" textlink="">
      <xdr:nvSpPr>
        <xdr:cNvPr id="190" name="フローチャート : 判断 189"/>
        <xdr:cNvSpPr/>
      </xdr:nvSpPr>
      <xdr:spPr>
        <a:xfrm>
          <a:off x="1968500" y="135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66698</xdr:rowOff>
    </xdr:from>
    <xdr:ext cx="599010" cy="259045"/>
    <xdr:sp macro="" textlink="">
      <xdr:nvSpPr>
        <xdr:cNvPr id="191" name="テキスト ボックス 190"/>
        <xdr:cNvSpPr txBox="1"/>
      </xdr:nvSpPr>
      <xdr:spPr>
        <a:xfrm>
          <a:off x="1719794" y="1361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142701</xdr:rowOff>
    </xdr:from>
    <xdr:to>
      <xdr:col>1</xdr:col>
      <xdr:colOff>485775</xdr:colOff>
      <xdr:row>79</xdr:row>
      <xdr:rowOff>72851</xdr:rowOff>
    </xdr:to>
    <xdr:sp macro="" textlink="">
      <xdr:nvSpPr>
        <xdr:cNvPr id="192" name="フローチャート : 判断 191"/>
        <xdr:cNvSpPr/>
      </xdr:nvSpPr>
      <xdr:spPr>
        <a:xfrm>
          <a:off x="1079500" y="1351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63978</xdr:rowOff>
    </xdr:from>
    <xdr:ext cx="599010" cy="259045"/>
    <xdr:sp macro="" textlink="">
      <xdr:nvSpPr>
        <xdr:cNvPr id="193" name="テキスト ボックス 192"/>
        <xdr:cNvSpPr txBox="1"/>
      </xdr:nvSpPr>
      <xdr:spPr>
        <a:xfrm>
          <a:off x="830794" y="136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18929</xdr:rowOff>
    </xdr:from>
    <xdr:to>
      <xdr:col>6</xdr:col>
      <xdr:colOff>561975</xdr:colOff>
      <xdr:row>79</xdr:row>
      <xdr:rowOff>120529</xdr:rowOff>
    </xdr:to>
    <xdr:sp macro="" textlink="">
      <xdr:nvSpPr>
        <xdr:cNvPr id="199" name="円/楕円 198"/>
        <xdr:cNvSpPr/>
      </xdr:nvSpPr>
      <xdr:spPr>
        <a:xfrm>
          <a:off x="4584700" y="13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105306</xdr:rowOff>
    </xdr:from>
    <xdr:ext cx="534377" cy="259045"/>
    <xdr:sp macro="" textlink="">
      <xdr:nvSpPr>
        <xdr:cNvPr id="200" name="民生費該当値テキスト"/>
        <xdr:cNvSpPr txBox="1"/>
      </xdr:nvSpPr>
      <xdr:spPr>
        <a:xfrm>
          <a:off x="4686300" y="134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93,365</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29513</xdr:rowOff>
    </xdr:from>
    <xdr:to>
      <xdr:col>5</xdr:col>
      <xdr:colOff>409575</xdr:colOff>
      <xdr:row>79</xdr:row>
      <xdr:rowOff>131113</xdr:rowOff>
    </xdr:to>
    <xdr:sp macro="" textlink="">
      <xdr:nvSpPr>
        <xdr:cNvPr id="201" name="円/楕円 200"/>
        <xdr:cNvSpPr/>
      </xdr:nvSpPr>
      <xdr:spPr>
        <a:xfrm>
          <a:off x="3746500" y="135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122240</xdr:rowOff>
    </xdr:from>
    <xdr:ext cx="534377" cy="259045"/>
    <xdr:sp macro="" textlink="">
      <xdr:nvSpPr>
        <xdr:cNvPr id="202" name="テキスト ボックス 201"/>
        <xdr:cNvSpPr txBox="1"/>
      </xdr:nvSpPr>
      <xdr:spPr>
        <a:xfrm>
          <a:off x="3530111" y="136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90,587</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32421</xdr:rowOff>
    </xdr:from>
    <xdr:to>
      <xdr:col>4</xdr:col>
      <xdr:colOff>206375</xdr:colOff>
      <xdr:row>71</xdr:row>
      <xdr:rowOff>134021</xdr:rowOff>
    </xdr:to>
    <xdr:sp macro="" textlink="">
      <xdr:nvSpPr>
        <xdr:cNvPr id="203" name="円/楕円 202"/>
        <xdr:cNvSpPr/>
      </xdr:nvSpPr>
      <xdr:spPr>
        <a:xfrm>
          <a:off x="2857500" y="122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150548</xdr:rowOff>
    </xdr:from>
    <xdr:ext cx="599010" cy="259045"/>
    <xdr:sp macro="" textlink="">
      <xdr:nvSpPr>
        <xdr:cNvPr id="204" name="テキスト ボックス 203"/>
        <xdr:cNvSpPr txBox="1"/>
      </xdr:nvSpPr>
      <xdr:spPr>
        <a:xfrm>
          <a:off x="2608794" y="119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449,824</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30348</xdr:rowOff>
    </xdr:from>
    <xdr:to>
      <xdr:col>3</xdr:col>
      <xdr:colOff>3175</xdr:colOff>
      <xdr:row>71</xdr:row>
      <xdr:rowOff>131948</xdr:rowOff>
    </xdr:to>
    <xdr:sp macro="" textlink="">
      <xdr:nvSpPr>
        <xdr:cNvPr id="205" name="円/楕円 204"/>
        <xdr:cNvSpPr/>
      </xdr:nvSpPr>
      <xdr:spPr>
        <a:xfrm>
          <a:off x="1968500" y="122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148475</xdr:rowOff>
    </xdr:from>
    <xdr:ext cx="599010" cy="259045"/>
    <xdr:sp macro="" textlink="">
      <xdr:nvSpPr>
        <xdr:cNvPr id="206" name="テキスト ボックス 205"/>
        <xdr:cNvSpPr txBox="1"/>
      </xdr:nvSpPr>
      <xdr:spPr>
        <a:xfrm>
          <a:off x="1719794" y="1197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450,368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139154</xdr:rowOff>
    </xdr:from>
    <xdr:to>
      <xdr:col>1</xdr:col>
      <xdr:colOff>485775</xdr:colOff>
      <xdr:row>76</xdr:row>
      <xdr:rowOff>69304</xdr:rowOff>
    </xdr:to>
    <xdr:sp macro="" textlink="">
      <xdr:nvSpPr>
        <xdr:cNvPr id="207" name="円/楕円 206"/>
        <xdr:cNvSpPr/>
      </xdr:nvSpPr>
      <xdr:spPr>
        <a:xfrm>
          <a:off x="1079500" y="129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85831</xdr:rowOff>
    </xdr:from>
    <xdr:ext cx="599010" cy="259045"/>
    <xdr:sp macro="" textlink="">
      <xdr:nvSpPr>
        <xdr:cNvPr id="208" name="テキスト ボックス 207"/>
        <xdr:cNvSpPr txBox="1"/>
      </xdr:nvSpPr>
      <xdr:spPr>
        <a:xfrm>
          <a:off x="830794" y="1277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5" name="直線コネクタ 234"/>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6"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37" name="直線コネクタ 236"/>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38"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39" name="直線コネクタ 238"/>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1984</xdr:rowOff>
    </xdr:from>
    <xdr:to>
      <xdr:col>6</xdr:col>
      <xdr:colOff>511175</xdr:colOff>
      <xdr:row>98</xdr:row>
      <xdr:rowOff>116954</xdr:rowOff>
    </xdr:to>
    <xdr:cxnSp macro="">
      <xdr:nvCxnSpPr>
        <xdr:cNvPr id="240" name="直線コネクタ 239"/>
        <xdr:cNvCxnSpPr/>
      </xdr:nvCxnSpPr>
      <xdr:spPr>
        <a:xfrm>
          <a:off x="3797300" y="16804084"/>
          <a:ext cx="838200" cy="1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1"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2" name="フローチャート : 判断 241"/>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1984</xdr:rowOff>
    </xdr:from>
    <xdr:to>
      <xdr:col>5</xdr:col>
      <xdr:colOff>358775</xdr:colOff>
      <xdr:row>98</xdr:row>
      <xdr:rowOff>150788</xdr:rowOff>
    </xdr:to>
    <xdr:cxnSp macro="">
      <xdr:nvCxnSpPr>
        <xdr:cNvPr id="243" name="直線コネクタ 242"/>
        <xdr:cNvCxnSpPr/>
      </xdr:nvCxnSpPr>
      <xdr:spPr>
        <a:xfrm flipV="1">
          <a:off x="2908300" y="16804084"/>
          <a:ext cx="889000" cy="14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150788</xdr:rowOff>
    </xdr:from>
    <xdr:to>
      <xdr:col>4</xdr:col>
      <xdr:colOff>155575</xdr:colOff>
      <xdr:row>99</xdr:row>
      <xdr:rowOff>25383</xdr:rowOff>
    </xdr:to>
    <xdr:cxnSp macro="">
      <xdr:nvCxnSpPr>
        <xdr:cNvPr id="246" name="直線コネクタ 245"/>
        <xdr:cNvCxnSpPr/>
      </xdr:nvCxnSpPr>
      <xdr:spPr>
        <a:xfrm flipV="1">
          <a:off x="2019300" y="16952888"/>
          <a:ext cx="889000" cy="4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12762</xdr:rowOff>
    </xdr:from>
    <xdr:to>
      <xdr:col>2</xdr:col>
      <xdr:colOff>638175</xdr:colOff>
      <xdr:row>99</xdr:row>
      <xdr:rowOff>25383</xdr:rowOff>
    </xdr:to>
    <xdr:cxnSp macro="">
      <xdr:nvCxnSpPr>
        <xdr:cNvPr id="249" name="直線コネクタ 248"/>
        <xdr:cNvCxnSpPr/>
      </xdr:nvCxnSpPr>
      <xdr:spPr>
        <a:xfrm>
          <a:off x="1130300" y="16986312"/>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66154</xdr:rowOff>
    </xdr:from>
    <xdr:to>
      <xdr:col>6</xdr:col>
      <xdr:colOff>561975</xdr:colOff>
      <xdr:row>98</xdr:row>
      <xdr:rowOff>167754</xdr:rowOff>
    </xdr:to>
    <xdr:sp macro="" textlink="">
      <xdr:nvSpPr>
        <xdr:cNvPr id="259" name="円/楕円 258"/>
        <xdr:cNvSpPr/>
      </xdr:nvSpPr>
      <xdr:spPr>
        <a:xfrm>
          <a:off x="45847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44581</xdr:rowOff>
    </xdr:from>
    <xdr:ext cx="534377" cy="259045"/>
    <xdr:sp macro="" textlink="">
      <xdr:nvSpPr>
        <xdr:cNvPr id="260" name="衛生費該当値テキスト"/>
        <xdr:cNvSpPr txBox="1"/>
      </xdr:nvSpPr>
      <xdr:spPr>
        <a:xfrm>
          <a:off x="4686300" y="168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122634</xdr:rowOff>
    </xdr:from>
    <xdr:to>
      <xdr:col>5</xdr:col>
      <xdr:colOff>409575</xdr:colOff>
      <xdr:row>98</xdr:row>
      <xdr:rowOff>52784</xdr:rowOff>
    </xdr:to>
    <xdr:sp macro="" textlink="">
      <xdr:nvSpPr>
        <xdr:cNvPr id="261" name="円/楕円 260"/>
        <xdr:cNvSpPr/>
      </xdr:nvSpPr>
      <xdr:spPr>
        <a:xfrm>
          <a:off x="3746500" y="167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69311</xdr:rowOff>
    </xdr:from>
    <xdr:ext cx="534377" cy="259045"/>
    <xdr:sp macro="" textlink="">
      <xdr:nvSpPr>
        <xdr:cNvPr id="262" name="テキスト ボックス 261"/>
        <xdr:cNvSpPr txBox="1"/>
      </xdr:nvSpPr>
      <xdr:spPr>
        <a:xfrm>
          <a:off x="3530111" y="1652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99988</xdr:rowOff>
    </xdr:from>
    <xdr:to>
      <xdr:col>4</xdr:col>
      <xdr:colOff>206375</xdr:colOff>
      <xdr:row>99</xdr:row>
      <xdr:rowOff>30138</xdr:rowOff>
    </xdr:to>
    <xdr:sp macro="" textlink="">
      <xdr:nvSpPr>
        <xdr:cNvPr id="263" name="円/楕円 262"/>
        <xdr:cNvSpPr/>
      </xdr:nvSpPr>
      <xdr:spPr>
        <a:xfrm>
          <a:off x="2857500" y="169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21265</xdr:rowOff>
    </xdr:from>
    <xdr:ext cx="534377" cy="259045"/>
    <xdr:sp macro="" textlink="">
      <xdr:nvSpPr>
        <xdr:cNvPr id="264" name="テキスト ボックス 263"/>
        <xdr:cNvSpPr txBox="1"/>
      </xdr:nvSpPr>
      <xdr:spPr>
        <a:xfrm>
          <a:off x="2641111" y="169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146033</xdr:rowOff>
    </xdr:from>
    <xdr:to>
      <xdr:col>3</xdr:col>
      <xdr:colOff>3175</xdr:colOff>
      <xdr:row>99</xdr:row>
      <xdr:rowOff>76183</xdr:rowOff>
    </xdr:to>
    <xdr:sp macro="" textlink="">
      <xdr:nvSpPr>
        <xdr:cNvPr id="265" name="円/楕円 264"/>
        <xdr:cNvSpPr/>
      </xdr:nvSpPr>
      <xdr:spPr>
        <a:xfrm>
          <a:off x="1968500" y="169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67310</xdr:rowOff>
    </xdr:from>
    <xdr:ext cx="534377" cy="259045"/>
    <xdr:sp macro="" textlink="">
      <xdr:nvSpPr>
        <xdr:cNvPr id="266" name="テキスト ボックス 265"/>
        <xdr:cNvSpPr txBox="1"/>
      </xdr:nvSpPr>
      <xdr:spPr>
        <a:xfrm>
          <a:off x="1752111" y="170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133412</xdr:rowOff>
    </xdr:from>
    <xdr:to>
      <xdr:col>1</xdr:col>
      <xdr:colOff>485775</xdr:colOff>
      <xdr:row>99</xdr:row>
      <xdr:rowOff>63562</xdr:rowOff>
    </xdr:to>
    <xdr:sp macro="" textlink="">
      <xdr:nvSpPr>
        <xdr:cNvPr id="267" name="円/楕円 266"/>
        <xdr:cNvSpPr/>
      </xdr:nvSpPr>
      <xdr:spPr>
        <a:xfrm>
          <a:off x="1079500" y="169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54689</xdr:rowOff>
    </xdr:from>
    <xdr:ext cx="534377" cy="259045"/>
    <xdr:sp macro="" textlink="">
      <xdr:nvSpPr>
        <xdr:cNvPr id="268" name="テキスト ボックス 267"/>
        <xdr:cNvSpPr txBox="1"/>
      </xdr:nvSpPr>
      <xdr:spPr>
        <a:xfrm>
          <a:off x="863111" y="1702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134493</xdr:rowOff>
    </xdr:from>
    <xdr:to>
      <xdr:col>15</xdr:col>
      <xdr:colOff>180340</xdr:colOff>
      <xdr:row>39</xdr:row>
      <xdr:rowOff>44450</xdr:rowOff>
    </xdr:to>
    <xdr:cxnSp macro="">
      <xdr:nvCxnSpPr>
        <xdr:cNvPr id="292" name="直線コネクタ 291"/>
        <xdr:cNvCxnSpPr/>
      </xdr:nvCxnSpPr>
      <xdr:spPr>
        <a:xfrm flipV="1">
          <a:off x="10475595" y="6135243"/>
          <a:ext cx="1270" cy="595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81170</xdr:rowOff>
    </xdr:from>
    <xdr:ext cx="469744" cy="259045"/>
    <xdr:sp macro="" textlink="">
      <xdr:nvSpPr>
        <xdr:cNvPr id="295" name="労働費最大値テキスト"/>
        <xdr:cNvSpPr txBox="1"/>
      </xdr:nvSpPr>
      <xdr:spPr>
        <a:xfrm>
          <a:off x="10528300" y="59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35</xdr:row>
      <xdr:rowOff>134493</xdr:rowOff>
    </xdr:from>
    <xdr:to>
      <xdr:col>15</xdr:col>
      <xdr:colOff>269875</xdr:colOff>
      <xdr:row>35</xdr:row>
      <xdr:rowOff>134493</xdr:rowOff>
    </xdr:to>
    <xdr:cxnSp macro="">
      <xdr:nvCxnSpPr>
        <xdr:cNvPr id="296" name="直線コネクタ 295"/>
        <xdr:cNvCxnSpPr/>
      </xdr:nvCxnSpPr>
      <xdr:spPr>
        <a:xfrm>
          <a:off x="10388600" y="613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88773</xdr:rowOff>
    </xdr:from>
    <xdr:to>
      <xdr:col>15</xdr:col>
      <xdr:colOff>180975</xdr:colOff>
      <xdr:row>36</xdr:row>
      <xdr:rowOff>45339</xdr:rowOff>
    </xdr:to>
    <xdr:cxnSp macro="">
      <xdr:nvCxnSpPr>
        <xdr:cNvPr id="297" name="直線コネクタ 296"/>
        <xdr:cNvCxnSpPr/>
      </xdr:nvCxnSpPr>
      <xdr:spPr>
        <a:xfrm>
          <a:off x="9639300" y="5403723"/>
          <a:ext cx="838200" cy="8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58818</xdr:rowOff>
    </xdr:from>
    <xdr:ext cx="378565" cy="259045"/>
    <xdr:sp macro="" textlink="">
      <xdr:nvSpPr>
        <xdr:cNvPr id="298" name="労働費平均値テキスト"/>
        <xdr:cNvSpPr txBox="1"/>
      </xdr:nvSpPr>
      <xdr:spPr>
        <a:xfrm>
          <a:off x="10528300" y="65739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80391</xdr:rowOff>
    </xdr:from>
    <xdr:to>
      <xdr:col>15</xdr:col>
      <xdr:colOff>231775</xdr:colOff>
      <xdr:row>39</xdr:row>
      <xdr:rowOff>10541</xdr:rowOff>
    </xdr:to>
    <xdr:sp macro="" textlink="">
      <xdr:nvSpPr>
        <xdr:cNvPr id="299" name="フローチャート : 判断 298"/>
        <xdr:cNvSpPr/>
      </xdr:nvSpPr>
      <xdr:spPr>
        <a:xfrm>
          <a:off x="104267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88773</xdr:rowOff>
    </xdr:from>
    <xdr:to>
      <xdr:col>14</xdr:col>
      <xdr:colOff>28575</xdr:colOff>
      <xdr:row>31</xdr:row>
      <xdr:rowOff>138430</xdr:rowOff>
    </xdr:to>
    <xdr:cxnSp macro="">
      <xdr:nvCxnSpPr>
        <xdr:cNvPr id="300" name="直線コネクタ 299"/>
        <xdr:cNvCxnSpPr/>
      </xdr:nvCxnSpPr>
      <xdr:spPr>
        <a:xfrm flipV="1">
          <a:off x="8750300" y="540372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41910</xdr:rowOff>
    </xdr:from>
    <xdr:to>
      <xdr:col>14</xdr:col>
      <xdr:colOff>79375</xdr:colOff>
      <xdr:row>38</xdr:row>
      <xdr:rowOff>143510</xdr:rowOff>
    </xdr:to>
    <xdr:sp macro="" textlink="">
      <xdr:nvSpPr>
        <xdr:cNvPr id="301" name="フローチャート : 判断 300"/>
        <xdr:cNvSpPr/>
      </xdr:nvSpPr>
      <xdr:spPr>
        <a:xfrm>
          <a:off x="9588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134637</xdr:rowOff>
    </xdr:from>
    <xdr:ext cx="378565" cy="259045"/>
    <xdr:sp macro="" textlink="">
      <xdr:nvSpPr>
        <xdr:cNvPr id="302" name="テキスト ボックス 301"/>
        <xdr:cNvSpPr txBox="1"/>
      </xdr:nvSpPr>
      <xdr:spPr>
        <a:xfrm>
          <a:off x="9450017" y="664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50038</xdr:rowOff>
    </xdr:from>
    <xdr:to>
      <xdr:col>12</xdr:col>
      <xdr:colOff>511175</xdr:colOff>
      <xdr:row>31</xdr:row>
      <xdr:rowOff>138430</xdr:rowOff>
    </xdr:to>
    <xdr:cxnSp macro="">
      <xdr:nvCxnSpPr>
        <xdr:cNvPr id="303" name="直線コネクタ 302"/>
        <xdr:cNvCxnSpPr/>
      </xdr:nvCxnSpPr>
      <xdr:spPr>
        <a:xfrm>
          <a:off x="7861300" y="536498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9271</xdr:rowOff>
    </xdr:from>
    <xdr:to>
      <xdr:col>12</xdr:col>
      <xdr:colOff>561975</xdr:colOff>
      <xdr:row>38</xdr:row>
      <xdr:rowOff>110871</xdr:rowOff>
    </xdr:to>
    <xdr:sp macro="" textlink="">
      <xdr:nvSpPr>
        <xdr:cNvPr id="304" name="フローチャート : 判断 303"/>
        <xdr:cNvSpPr/>
      </xdr:nvSpPr>
      <xdr:spPr>
        <a:xfrm>
          <a:off x="8699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101998</xdr:rowOff>
    </xdr:from>
    <xdr:ext cx="469744" cy="259045"/>
    <xdr:sp macro="" textlink="">
      <xdr:nvSpPr>
        <xdr:cNvPr id="305" name="テキスト ボックス 304"/>
        <xdr:cNvSpPr txBox="1"/>
      </xdr:nvSpPr>
      <xdr:spPr>
        <a:xfrm>
          <a:off x="8515427" y="66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50038</xdr:rowOff>
    </xdr:from>
    <xdr:to>
      <xdr:col>11</xdr:col>
      <xdr:colOff>307975</xdr:colOff>
      <xdr:row>33</xdr:row>
      <xdr:rowOff>48641</xdr:rowOff>
    </xdr:to>
    <xdr:cxnSp macro="">
      <xdr:nvCxnSpPr>
        <xdr:cNvPr id="306" name="直線コネクタ 305"/>
        <xdr:cNvCxnSpPr/>
      </xdr:nvCxnSpPr>
      <xdr:spPr>
        <a:xfrm flipV="1">
          <a:off x="6972300" y="5364988"/>
          <a:ext cx="889000" cy="3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146431</xdr:rowOff>
    </xdr:from>
    <xdr:to>
      <xdr:col>11</xdr:col>
      <xdr:colOff>358775</xdr:colOff>
      <xdr:row>38</xdr:row>
      <xdr:rowOff>76581</xdr:rowOff>
    </xdr:to>
    <xdr:sp macro="" textlink="">
      <xdr:nvSpPr>
        <xdr:cNvPr id="307" name="フローチャート : 判断 306"/>
        <xdr:cNvSpPr/>
      </xdr:nvSpPr>
      <xdr:spPr>
        <a:xfrm>
          <a:off x="7810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67708</xdr:rowOff>
    </xdr:from>
    <xdr:ext cx="469744" cy="259045"/>
    <xdr:sp macro="" textlink="">
      <xdr:nvSpPr>
        <xdr:cNvPr id="308" name="テキスト ボックス 307"/>
        <xdr:cNvSpPr txBox="1"/>
      </xdr:nvSpPr>
      <xdr:spPr>
        <a:xfrm>
          <a:off x="76264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61595</xdr:rowOff>
    </xdr:from>
    <xdr:to>
      <xdr:col>10</xdr:col>
      <xdr:colOff>155575</xdr:colOff>
      <xdr:row>37</xdr:row>
      <xdr:rowOff>163195</xdr:rowOff>
    </xdr:to>
    <xdr:sp macro="" textlink="">
      <xdr:nvSpPr>
        <xdr:cNvPr id="309" name="フローチャート : 判断 308"/>
        <xdr:cNvSpPr/>
      </xdr:nvSpPr>
      <xdr:spPr>
        <a:xfrm>
          <a:off x="692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154322</xdr:rowOff>
    </xdr:from>
    <xdr:ext cx="469744" cy="259045"/>
    <xdr:sp macro="" textlink="">
      <xdr:nvSpPr>
        <xdr:cNvPr id="310" name="テキスト ボックス 309"/>
        <xdr:cNvSpPr txBox="1"/>
      </xdr:nvSpPr>
      <xdr:spPr>
        <a:xfrm>
          <a:off x="6737427" y="64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165989</xdr:rowOff>
    </xdr:from>
    <xdr:to>
      <xdr:col>15</xdr:col>
      <xdr:colOff>231775</xdr:colOff>
      <xdr:row>36</xdr:row>
      <xdr:rowOff>96139</xdr:rowOff>
    </xdr:to>
    <xdr:sp macro="" textlink="">
      <xdr:nvSpPr>
        <xdr:cNvPr id="316" name="円/楕円 315"/>
        <xdr:cNvSpPr/>
      </xdr:nvSpPr>
      <xdr:spPr>
        <a:xfrm>
          <a:off x="10426700" y="61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80916</xdr:rowOff>
    </xdr:from>
    <xdr:ext cx="469744" cy="259045"/>
    <xdr:sp macro="" textlink="">
      <xdr:nvSpPr>
        <xdr:cNvPr id="317" name="労働費該当値テキスト"/>
        <xdr:cNvSpPr txBox="1"/>
      </xdr:nvSpPr>
      <xdr:spPr>
        <a:xfrm>
          <a:off x="10528300" y="60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37973</xdr:rowOff>
    </xdr:from>
    <xdr:to>
      <xdr:col>14</xdr:col>
      <xdr:colOff>79375</xdr:colOff>
      <xdr:row>31</xdr:row>
      <xdr:rowOff>139573</xdr:rowOff>
    </xdr:to>
    <xdr:sp macro="" textlink="">
      <xdr:nvSpPr>
        <xdr:cNvPr id="318" name="円/楕円 317"/>
        <xdr:cNvSpPr/>
      </xdr:nvSpPr>
      <xdr:spPr>
        <a:xfrm>
          <a:off x="9588500" y="53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156100</xdr:rowOff>
    </xdr:from>
    <xdr:ext cx="534377" cy="259045"/>
    <xdr:sp macro="" textlink="">
      <xdr:nvSpPr>
        <xdr:cNvPr id="319" name="テキスト ボックス 318"/>
        <xdr:cNvSpPr txBox="1"/>
      </xdr:nvSpPr>
      <xdr:spPr>
        <a:xfrm>
          <a:off x="9372111" y="51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87630</xdr:rowOff>
    </xdr:from>
    <xdr:to>
      <xdr:col>12</xdr:col>
      <xdr:colOff>561975</xdr:colOff>
      <xdr:row>32</xdr:row>
      <xdr:rowOff>17780</xdr:rowOff>
    </xdr:to>
    <xdr:sp macro="" textlink="">
      <xdr:nvSpPr>
        <xdr:cNvPr id="320" name="円/楕円 319"/>
        <xdr:cNvSpPr/>
      </xdr:nvSpPr>
      <xdr:spPr>
        <a:xfrm>
          <a:off x="8699500" y="54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34307</xdr:rowOff>
    </xdr:from>
    <xdr:ext cx="534377" cy="259045"/>
    <xdr:sp macro="" textlink="">
      <xdr:nvSpPr>
        <xdr:cNvPr id="321" name="テキスト ボックス 320"/>
        <xdr:cNvSpPr txBox="1"/>
      </xdr:nvSpPr>
      <xdr:spPr>
        <a:xfrm>
          <a:off x="8483111" y="51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170688</xdr:rowOff>
    </xdr:from>
    <xdr:to>
      <xdr:col>11</xdr:col>
      <xdr:colOff>358775</xdr:colOff>
      <xdr:row>31</xdr:row>
      <xdr:rowOff>100838</xdr:rowOff>
    </xdr:to>
    <xdr:sp macro="" textlink="">
      <xdr:nvSpPr>
        <xdr:cNvPr id="322" name="円/楕円 321"/>
        <xdr:cNvSpPr/>
      </xdr:nvSpPr>
      <xdr:spPr>
        <a:xfrm>
          <a:off x="7810500" y="53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117365</xdr:rowOff>
    </xdr:from>
    <xdr:ext cx="534377" cy="259045"/>
    <xdr:sp macro="" textlink="">
      <xdr:nvSpPr>
        <xdr:cNvPr id="323" name="テキスト ボックス 322"/>
        <xdr:cNvSpPr txBox="1"/>
      </xdr:nvSpPr>
      <xdr:spPr>
        <a:xfrm>
          <a:off x="7594111" y="50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169291</xdr:rowOff>
    </xdr:from>
    <xdr:to>
      <xdr:col>10</xdr:col>
      <xdr:colOff>155575</xdr:colOff>
      <xdr:row>33</xdr:row>
      <xdr:rowOff>99441</xdr:rowOff>
    </xdr:to>
    <xdr:sp macro="" textlink="">
      <xdr:nvSpPr>
        <xdr:cNvPr id="324" name="円/楕円 323"/>
        <xdr:cNvSpPr/>
      </xdr:nvSpPr>
      <xdr:spPr>
        <a:xfrm>
          <a:off x="69215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115968</xdr:rowOff>
    </xdr:from>
    <xdr:ext cx="469744" cy="259045"/>
    <xdr:sp macro="" textlink="">
      <xdr:nvSpPr>
        <xdr:cNvPr id="325" name="テキスト ボックス 324"/>
        <xdr:cNvSpPr txBox="1"/>
      </xdr:nvSpPr>
      <xdr:spPr>
        <a:xfrm>
          <a:off x="6737427" y="543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1" name="直線コネクタ 350"/>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2"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3" name="直線コネクタ 352"/>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4"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55" name="直線コネクタ 354"/>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9659</xdr:rowOff>
    </xdr:from>
    <xdr:to>
      <xdr:col>15</xdr:col>
      <xdr:colOff>180975</xdr:colOff>
      <xdr:row>58</xdr:row>
      <xdr:rowOff>14329</xdr:rowOff>
    </xdr:to>
    <xdr:cxnSp macro="">
      <xdr:nvCxnSpPr>
        <xdr:cNvPr id="356" name="直線コネクタ 355"/>
        <xdr:cNvCxnSpPr/>
      </xdr:nvCxnSpPr>
      <xdr:spPr>
        <a:xfrm flipV="1">
          <a:off x="9639300" y="9953759"/>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57"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58" name="フローチャート : 判断 357"/>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14329</xdr:rowOff>
    </xdr:from>
    <xdr:to>
      <xdr:col>14</xdr:col>
      <xdr:colOff>28575</xdr:colOff>
      <xdr:row>58</xdr:row>
      <xdr:rowOff>133707</xdr:rowOff>
    </xdr:to>
    <xdr:cxnSp macro="">
      <xdr:nvCxnSpPr>
        <xdr:cNvPr id="359" name="直線コネクタ 358"/>
        <xdr:cNvCxnSpPr/>
      </xdr:nvCxnSpPr>
      <xdr:spPr>
        <a:xfrm flipV="1">
          <a:off x="8750300" y="9958429"/>
          <a:ext cx="889000" cy="11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40061</xdr:rowOff>
    </xdr:from>
    <xdr:to>
      <xdr:col>14</xdr:col>
      <xdr:colOff>79375</xdr:colOff>
      <xdr:row>58</xdr:row>
      <xdr:rowOff>141661</xdr:rowOff>
    </xdr:to>
    <xdr:sp macro="" textlink="">
      <xdr:nvSpPr>
        <xdr:cNvPr id="360" name="フローチャート : 判断 359"/>
        <xdr:cNvSpPr/>
      </xdr:nvSpPr>
      <xdr:spPr>
        <a:xfrm>
          <a:off x="9588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132788</xdr:rowOff>
    </xdr:from>
    <xdr:ext cx="534377" cy="259045"/>
    <xdr:sp macro="" textlink="">
      <xdr:nvSpPr>
        <xdr:cNvPr id="361" name="テキスト ボックス 360"/>
        <xdr:cNvSpPr txBox="1"/>
      </xdr:nvSpPr>
      <xdr:spPr>
        <a:xfrm>
          <a:off x="9372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69748</xdr:rowOff>
    </xdr:from>
    <xdr:to>
      <xdr:col>12</xdr:col>
      <xdr:colOff>511175</xdr:colOff>
      <xdr:row>58</xdr:row>
      <xdr:rowOff>133707</xdr:rowOff>
    </xdr:to>
    <xdr:cxnSp macro="">
      <xdr:nvCxnSpPr>
        <xdr:cNvPr id="362" name="直線コネクタ 361"/>
        <xdr:cNvCxnSpPr/>
      </xdr:nvCxnSpPr>
      <xdr:spPr>
        <a:xfrm>
          <a:off x="7861300" y="9670948"/>
          <a:ext cx="889000" cy="40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89</xdr:rowOff>
    </xdr:from>
    <xdr:to>
      <xdr:col>12</xdr:col>
      <xdr:colOff>561975</xdr:colOff>
      <xdr:row>58</xdr:row>
      <xdr:rowOff>101689</xdr:rowOff>
    </xdr:to>
    <xdr:sp macro="" textlink="">
      <xdr:nvSpPr>
        <xdr:cNvPr id="363" name="フローチャート : 判断 362"/>
        <xdr:cNvSpPr/>
      </xdr:nvSpPr>
      <xdr:spPr>
        <a:xfrm>
          <a:off x="8699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118216</xdr:rowOff>
    </xdr:from>
    <xdr:ext cx="534377" cy="259045"/>
    <xdr:sp macro="" textlink="">
      <xdr:nvSpPr>
        <xdr:cNvPr id="364" name="テキスト ボックス 363"/>
        <xdr:cNvSpPr txBox="1"/>
      </xdr:nvSpPr>
      <xdr:spPr>
        <a:xfrm>
          <a:off x="8483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69748</xdr:rowOff>
    </xdr:from>
    <xdr:to>
      <xdr:col>11</xdr:col>
      <xdr:colOff>307975</xdr:colOff>
      <xdr:row>59</xdr:row>
      <xdr:rowOff>54530</xdr:rowOff>
    </xdr:to>
    <xdr:cxnSp macro="">
      <xdr:nvCxnSpPr>
        <xdr:cNvPr id="365" name="直線コネクタ 364"/>
        <xdr:cNvCxnSpPr/>
      </xdr:nvCxnSpPr>
      <xdr:spPr>
        <a:xfrm flipV="1">
          <a:off x="6972300" y="9670948"/>
          <a:ext cx="889000" cy="49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22475</xdr:rowOff>
    </xdr:from>
    <xdr:to>
      <xdr:col>11</xdr:col>
      <xdr:colOff>358775</xdr:colOff>
      <xdr:row>58</xdr:row>
      <xdr:rowOff>124075</xdr:rowOff>
    </xdr:to>
    <xdr:sp macro="" textlink="">
      <xdr:nvSpPr>
        <xdr:cNvPr id="366" name="フローチャート : 判断 365"/>
        <xdr:cNvSpPr/>
      </xdr:nvSpPr>
      <xdr:spPr>
        <a:xfrm>
          <a:off x="7810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115202</xdr:rowOff>
    </xdr:from>
    <xdr:ext cx="534377" cy="259045"/>
    <xdr:sp macro="" textlink="">
      <xdr:nvSpPr>
        <xdr:cNvPr id="367" name="テキスト ボックス 366"/>
        <xdr:cNvSpPr txBox="1"/>
      </xdr:nvSpPr>
      <xdr:spPr>
        <a:xfrm>
          <a:off x="7594111" y="100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38184</xdr:rowOff>
    </xdr:from>
    <xdr:to>
      <xdr:col>10</xdr:col>
      <xdr:colOff>155575</xdr:colOff>
      <xdr:row>58</xdr:row>
      <xdr:rowOff>139784</xdr:rowOff>
    </xdr:to>
    <xdr:sp macro="" textlink="">
      <xdr:nvSpPr>
        <xdr:cNvPr id="368" name="フローチャート : 判断 367"/>
        <xdr:cNvSpPr/>
      </xdr:nvSpPr>
      <xdr:spPr>
        <a:xfrm>
          <a:off x="6921500" y="99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156311</xdr:rowOff>
    </xdr:from>
    <xdr:ext cx="534377" cy="259045"/>
    <xdr:sp macro="" textlink="">
      <xdr:nvSpPr>
        <xdr:cNvPr id="369" name="テキスト ボックス 368"/>
        <xdr:cNvSpPr txBox="1"/>
      </xdr:nvSpPr>
      <xdr:spPr>
        <a:xfrm>
          <a:off x="6705111" y="97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130309</xdr:rowOff>
    </xdr:from>
    <xdr:to>
      <xdr:col>15</xdr:col>
      <xdr:colOff>231775</xdr:colOff>
      <xdr:row>58</xdr:row>
      <xdr:rowOff>60459</xdr:rowOff>
    </xdr:to>
    <xdr:sp macro="" textlink="">
      <xdr:nvSpPr>
        <xdr:cNvPr id="375" name="円/楕円 374"/>
        <xdr:cNvSpPr/>
      </xdr:nvSpPr>
      <xdr:spPr>
        <a:xfrm>
          <a:off x="10426700" y="99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108736</xdr:rowOff>
    </xdr:from>
    <xdr:ext cx="534377" cy="259045"/>
    <xdr:sp macro="" textlink="">
      <xdr:nvSpPr>
        <xdr:cNvPr id="376" name="農林水産業費該当値テキスト"/>
        <xdr:cNvSpPr txBox="1"/>
      </xdr:nvSpPr>
      <xdr:spPr>
        <a:xfrm>
          <a:off x="10528300" y="98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134979</xdr:rowOff>
    </xdr:from>
    <xdr:to>
      <xdr:col>14</xdr:col>
      <xdr:colOff>79375</xdr:colOff>
      <xdr:row>58</xdr:row>
      <xdr:rowOff>65129</xdr:rowOff>
    </xdr:to>
    <xdr:sp macro="" textlink="">
      <xdr:nvSpPr>
        <xdr:cNvPr id="377" name="円/楕円 376"/>
        <xdr:cNvSpPr/>
      </xdr:nvSpPr>
      <xdr:spPr>
        <a:xfrm>
          <a:off x="9588500" y="99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81656</xdr:rowOff>
    </xdr:from>
    <xdr:ext cx="534377" cy="259045"/>
    <xdr:sp macro="" textlink="">
      <xdr:nvSpPr>
        <xdr:cNvPr id="378" name="テキスト ボックス 377"/>
        <xdr:cNvSpPr txBox="1"/>
      </xdr:nvSpPr>
      <xdr:spPr>
        <a:xfrm>
          <a:off x="9372111" y="968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82907</xdr:rowOff>
    </xdr:from>
    <xdr:to>
      <xdr:col>12</xdr:col>
      <xdr:colOff>561975</xdr:colOff>
      <xdr:row>59</xdr:row>
      <xdr:rowOff>13057</xdr:rowOff>
    </xdr:to>
    <xdr:sp macro="" textlink="">
      <xdr:nvSpPr>
        <xdr:cNvPr id="379" name="円/楕円 378"/>
        <xdr:cNvSpPr/>
      </xdr:nvSpPr>
      <xdr:spPr>
        <a:xfrm>
          <a:off x="8699500" y="100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4184</xdr:rowOff>
    </xdr:from>
    <xdr:ext cx="469744" cy="259045"/>
    <xdr:sp macro="" textlink="">
      <xdr:nvSpPr>
        <xdr:cNvPr id="380" name="テキスト ボックス 379"/>
        <xdr:cNvSpPr txBox="1"/>
      </xdr:nvSpPr>
      <xdr:spPr>
        <a:xfrm>
          <a:off x="8515427" y="1011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18948</xdr:rowOff>
    </xdr:from>
    <xdr:to>
      <xdr:col>11</xdr:col>
      <xdr:colOff>358775</xdr:colOff>
      <xdr:row>56</xdr:row>
      <xdr:rowOff>120548</xdr:rowOff>
    </xdr:to>
    <xdr:sp macro="" textlink="">
      <xdr:nvSpPr>
        <xdr:cNvPr id="381" name="円/楕円 380"/>
        <xdr:cNvSpPr/>
      </xdr:nvSpPr>
      <xdr:spPr>
        <a:xfrm>
          <a:off x="7810500" y="96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137075</xdr:rowOff>
    </xdr:from>
    <xdr:ext cx="534377" cy="259045"/>
    <xdr:sp macro="" textlink="">
      <xdr:nvSpPr>
        <xdr:cNvPr id="382" name="テキスト ボックス 381"/>
        <xdr:cNvSpPr txBox="1"/>
      </xdr:nvSpPr>
      <xdr:spPr>
        <a:xfrm>
          <a:off x="7594111" y="93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3730</xdr:rowOff>
    </xdr:from>
    <xdr:to>
      <xdr:col>10</xdr:col>
      <xdr:colOff>155575</xdr:colOff>
      <xdr:row>59</xdr:row>
      <xdr:rowOff>105330</xdr:rowOff>
    </xdr:to>
    <xdr:sp macro="" textlink="">
      <xdr:nvSpPr>
        <xdr:cNvPr id="383" name="円/楕円 382"/>
        <xdr:cNvSpPr/>
      </xdr:nvSpPr>
      <xdr:spPr>
        <a:xfrm>
          <a:off x="6921500" y="101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96457</xdr:rowOff>
    </xdr:from>
    <xdr:ext cx="469744" cy="259045"/>
    <xdr:sp macro="" textlink="">
      <xdr:nvSpPr>
        <xdr:cNvPr id="384" name="テキスト ボックス 383"/>
        <xdr:cNvSpPr txBox="1"/>
      </xdr:nvSpPr>
      <xdr:spPr>
        <a:xfrm>
          <a:off x="6737427" y="1021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08" name="直線コネクタ 407"/>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09"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0" name="直線コネクタ 409"/>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1"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2" name="直線コネクタ 411"/>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76758</xdr:rowOff>
    </xdr:from>
    <xdr:to>
      <xdr:col>15</xdr:col>
      <xdr:colOff>180975</xdr:colOff>
      <xdr:row>78</xdr:row>
      <xdr:rowOff>109525</xdr:rowOff>
    </xdr:to>
    <xdr:cxnSp macro="">
      <xdr:nvCxnSpPr>
        <xdr:cNvPr id="413" name="直線コネクタ 412"/>
        <xdr:cNvCxnSpPr/>
      </xdr:nvCxnSpPr>
      <xdr:spPr>
        <a:xfrm flipV="1">
          <a:off x="9639300" y="13449858"/>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4"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15" name="フローチャート : 判断 414"/>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100991</xdr:rowOff>
    </xdr:from>
    <xdr:to>
      <xdr:col>14</xdr:col>
      <xdr:colOff>28575</xdr:colOff>
      <xdr:row>78</xdr:row>
      <xdr:rowOff>109525</xdr:rowOff>
    </xdr:to>
    <xdr:cxnSp macro="">
      <xdr:nvCxnSpPr>
        <xdr:cNvPr id="416" name="直線コネクタ 415"/>
        <xdr:cNvCxnSpPr/>
      </xdr:nvCxnSpPr>
      <xdr:spPr>
        <a:xfrm>
          <a:off x="8750300" y="1347409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126315</xdr:rowOff>
    </xdr:from>
    <xdr:to>
      <xdr:col>14</xdr:col>
      <xdr:colOff>79375</xdr:colOff>
      <xdr:row>78</xdr:row>
      <xdr:rowOff>56465</xdr:rowOff>
    </xdr:to>
    <xdr:sp macro="" textlink="">
      <xdr:nvSpPr>
        <xdr:cNvPr id="417" name="フローチャート : 判断 416"/>
        <xdr:cNvSpPr/>
      </xdr:nvSpPr>
      <xdr:spPr>
        <a:xfrm>
          <a:off x="9588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72992</xdr:rowOff>
    </xdr:from>
    <xdr:ext cx="469744" cy="259045"/>
    <xdr:sp macro="" textlink="">
      <xdr:nvSpPr>
        <xdr:cNvPr id="418" name="テキスト ボックス 417"/>
        <xdr:cNvSpPr txBox="1"/>
      </xdr:nvSpPr>
      <xdr:spPr>
        <a:xfrm>
          <a:off x="9404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83883</xdr:rowOff>
    </xdr:from>
    <xdr:to>
      <xdr:col>12</xdr:col>
      <xdr:colOff>511175</xdr:colOff>
      <xdr:row>78</xdr:row>
      <xdr:rowOff>100991</xdr:rowOff>
    </xdr:to>
    <xdr:cxnSp macro="">
      <xdr:nvCxnSpPr>
        <xdr:cNvPr id="419" name="直線コネクタ 418"/>
        <xdr:cNvCxnSpPr/>
      </xdr:nvCxnSpPr>
      <xdr:spPr>
        <a:xfrm>
          <a:off x="7861300" y="13456983"/>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116636</xdr:rowOff>
    </xdr:from>
    <xdr:to>
      <xdr:col>12</xdr:col>
      <xdr:colOff>561975</xdr:colOff>
      <xdr:row>78</xdr:row>
      <xdr:rowOff>46786</xdr:rowOff>
    </xdr:to>
    <xdr:sp macro="" textlink="">
      <xdr:nvSpPr>
        <xdr:cNvPr id="420" name="フローチャート : 判断 419"/>
        <xdr:cNvSpPr/>
      </xdr:nvSpPr>
      <xdr:spPr>
        <a:xfrm>
          <a:off x="8699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63313</xdr:rowOff>
    </xdr:from>
    <xdr:ext cx="469744" cy="259045"/>
    <xdr:sp macro="" textlink="">
      <xdr:nvSpPr>
        <xdr:cNvPr id="421" name="テキスト ボックス 420"/>
        <xdr:cNvSpPr txBox="1"/>
      </xdr:nvSpPr>
      <xdr:spPr>
        <a:xfrm>
          <a:off x="8515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83883</xdr:rowOff>
    </xdr:from>
    <xdr:to>
      <xdr:col>11</xdr:col>
      <xdr:colOff>307975</xdr:colOff>
      <xdr:row>78</xdr:row>
      <xdr:rowOff>100343</xdr:rowOff>
    </xdr:to>
    <xdr:cxnSp macro="">
      <xdr:nvCxnSpPr>
        <xdr:cNvPr id="422" name="直線コネクタ 421"/>
        <xdr:cNvCxnSpPr/>
      </xdr:nvCxnSpPr>
      <xdr:spPr>
        <a:xfrm flipV="1">
          <a:off x="6972300" y="1345698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142469</xdr:rowOff>
    </xdr:from>
    <xdr:to>
      <xdr:col>11</xdr:col>
      <xdr:colOff>358775</xdr:colOff>
      <xdr:row>78</xdr:row>
      <xdr:rowOff>72619</xdr:rowOff>
    </xdr:to>
    <xdr:sp macro="" textlink="">
      <xdr:nvSpPr>
        <xdr:cNvPr id="423" name="フローチャート : 判断 422"/>
        <xdr:cNvSpPr/>
      </xdr:nvSpPr>
      <xdr:spPr>
        <a:xfrm>
          <a:off x="7810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89146</xdr:rowOff>
    </xdr:from>
    <xdr:ext cx="469744" cy="259045"/>
    <xdr:sp macro="" textlink="">
      <xdr:nvSpPr>
        <xdr:cNvPr id="424" name="テキスト ボックス 423"/>
        <xdr:cNvSpPr txBox="1"/>
      </xdr:nvSpPr>
      <xdr:spPr>
        <a:xfrm>
          <a:off x="7626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142354</xdr:rowOff>
    </xdr:from>
    <xdr:to>
      <xdr:col>10</xdr:col>
      <xdr:colOff>155575</xdr:colOff>
      <xdr:row>78</xdr:row>
      <xdr:rowOff>72504</xdr:rowOff>
    </xdr:to>
    <xdr:sp macro="" textlink="">
      <xdr:nvSpPr>
        <xdr:cNvPr id="425" name="フローチャート : 判断 424"/>
        <xdr:cNvSpPr/>
      </xdr:nvSpPr>
      <xdr:spPr>
        <a:xfrm>
          <a:off x="6921500" y="1334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89031</xdr:rowOff>
    </xdr:from>
    <xdr:ext cx="469744" cy="259045"/>
    <xdr:sp macro="" textlink="">
      <xdr:nvSpPr>
        <xdr:cNvPr id="426" name="テキスト ボックス 425"/>
        <xdr:cNvSpPr txBox="1"/>
      </xdr:nvSpPr>
      <xdr:spPr>
        <a:xfrm>
          <a:off x="6737427" y="1311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25958</xdr:rowOff>
    </xdr:from>
    <xdr:to>
      <xdr:col>15</xdr:col>
      <xdr:colOff>231775</xdr:colOff>
      <xdr:row>78</xdr:row>
      <xdr:rowOff>127558</xdr:rowOff>
    </xdr:to>
    <xdr:sp macro="" textlink="">
      <xdr:nvSpPr>
        <xdr:cNvPr id="432" name="円/楕円 431"/>
        <xdr:cNvSpPr/>
      </xdr:nvSpPr>
      <xdr:spPr>
        <a:xfrm>
          <a:off x="10426700" y="133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112335</xdr:rowOff>
    </xdr:from>
    <xdr:ext cx="469744" cy="259045"/>
    <xdr:sp macro="" textlink="">
      <xdr:nvSpPr>
        <xdr:cNvPr id="433" name="商工費該当値テキスト"/>
        <xdr:cNvSpPr txBox="1"/>
      </xdr:nvSpPr>
      <xdr:spPr>
        <a:xfrm>
          <a:off x="10528300" y="133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58725</xdr:rowOff>
    </xdr:from>
    <xdr:to>
      <xdr:col>14</xdr:col>
      <xdr:colOff>79375</xdr:colOff>
      <xdr:row>78</xdr:row>
      <xdr:rowOff>160325</xdr:rowOff>
    </xdr:to>
    <xdr:sp macro="" textlink="">
      <xdr:nvSpPr>
        <xdr:cNvPr id="434" name="円/楕円 433"/>
        <xdr:cNvSpPr/>
      </xdr:nvSpPr>
      <xdr:spPr>
        <a:xfrm>
          <a:off x="9588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151452</xdr:rowOff>
    </xdr:from>
    <xdr:ext cx="469744" cy="259045"/>
    <xdr:sp macro="" textlink="">
      <xdr:nvSpPr>
        <xdr:cNvPr id="435" name="テキスト ボックス 434"/>
        <xdr:cNvSpPr txBox="1"/>
      </xdr:nvSpPr>
      <xdr:spPr>
        <a:xfrm>
          <a:off x="9404427" y="135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50191</xdr:rowOff>
    </xdr:from>
    <xdr:to>
      <xdr:col>12</xdr:col>
      <xdr:colOff>561975</xdr:colOff>
      <xdr:row>78</xdr:row>
      <xdr:rowOff>151791</xdr:rowOff>
    </xdr:to>
    <xdr:sp macro="" textlink="">
      <xdr:nvSpPr>
        <xdr:cNvPr id="436" name="円/楕円 435"/>
        <xdr:cNvSpPr/>
      </xdr:nvSpPr>
      <xdr:spPr>
        <a:xfrm>
          <a:off x="8699500" y="134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142918</xdr:rowOff>
    </xdr:from>
    <xdr:ext cx="469744" cy="259045"/>
    <xdr:sp macro="" textlink="">
      <xdr:nvSpPr>
        <xdr:cNvPr id="437" name="テキスト ボックス 436"/>
        <xdr:cNvSpPr txBox="1"/>
      </xdr:nvSpPr>
      <xdr:spPr>
        <a:xfrm>
          <a:off x="8515427"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33083</xdr:rowOff>
    </xdr:from>
    <xdr:to>
      <xdr:col>11</xdr:col>
      <xdr:colOff>358775</xdr:colOff>
      <xdr:row>78</xdr:row>
      <xdr:rowOff>134683</xdr:rowOff>
    </xdr:to>
    <xdr:sp macro="" textlink="">
      <xdr:nvSpPr>
        <xdr:cNvPr id="438" name="円/楕円 437"/>
        <xdr:cNvSpPr/>
      </xdr:nvSpPr>
      <xdr:spPr>
        <a:xfrm>
          <a:off x="78105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125810</xdr:rowOff>
    </xdr:from>
    <xdr:ext cx="469744" cy="259045"/>
    <xdr:sp macro="" textlink="">
      <xdr:nvSpPr>
        <xdr:cNvPr id="439" name="テキスト ボックス 438"/>
        <xdr:cNvSpPr txBox="1"/>
      </xdr:nvSpPr>
      <xdr:spPr>
        <a:xfrm>
          <a:off x="7626427"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49543</xdr:rowOff>
    </xdr:from>
    <xdr:to>
      <xdr:col>10</xdr:col>
      <xdr:colOff>155575</xdr:colOff>
      <xdr:row>78</xdr:row>
      <xdr:rowOff>151143</xdr:rowOff>
    </xdr:to>
    <xdr:sp macro="" textlink="">
      <xdr:nvSpPr>
        <xdr:cNvPr id="440" name="円/楕円 439"/>
        <xdr:cNvSpPr/>
      </xdr:nvSpPr>
      <xdr:spPr>
        <a:xfrm>
          <a:off x="6921500" y="134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142270</xdr:rowOff>
    </xdr:from>
    <xdr:ext cx="469744" cy="259045"/>
    <xdr:sp macro="" textlink="">
      <xdr:nvSpPr>
        <xdr:cNvPr id="441" name="テキスト ボックス 440"/>
        <xdr:cNvSpPr txBox="1"/>
      </xdr:nvSpPr>
      <xdr:spPr>
        <a:xfrm>
          <a:off x="6737427" y="135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5" name="テキスト ボックス 45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7" name="テキスト ボックス 45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65" name="直線コネクタ 464"/>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66"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67" name="直線コネクタ 466"/>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68"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69" name="直線コネクタ 468"/>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133790</xdr:rowOff>
    </xdr:from>
    <xdr:to>
      <xdr:col>15</xdr:col>
      <xdr:colOff>180975</xdr:colOff>
      <xdr:row>92</xdr:row>
      <xdr:rowOff>81624</xdr:rowOff>
    </xdr:to>
    <xdr:cxnSp macro="">
      <xdr:nvCxnSpPr>
        <xdr:cNvPr id="470" name="直線コネクタ 469"/>
        <xdr:cNvCxnSpPr/>
      </xdr:nvCxnSpPr>
      <xdr:spPr>
        <a:xfrm flipV="1">
          <a:off x="9639300" y="15564290"/>
          <a:ext cx="838200" cy="2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1"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2" name="フローチャート : 判断 471"/>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81624</xdr:rowOff>
    </xdr:from>
    <xdr:to>
      <xdr:col>14</xdr:col>
      <xdr:colOff>28575</xdr:colOff>
      <xdr:row>93</xdr:row>
      <xdr:rowOff>95831</xdr:rowOff>
    </xdr:to>
    <xdr:cxnSp macro="">
      <xdr:nvCxnSpPr>
        <xdr:cNvPr id="473" name="直線コネクタ 472"/>
        <xdr:cNvCxnSpPr/>
      </xdr:nvCxnSpPr>
      <xdr:spPr>
        <a:xfrm flipV="1">
          <a:off x="8750300" y="15855024"/>
          <a:ext cx="889000" cy="1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15196</xdr:rowOff>
    </xdr:from>
    <xdr:to>
      <xdr:col>14</xdr:col>
      <xdr:colOff>79375</xdr:colOff>
      <xdr:row>98</xdr:row>
      <xdr:rowOff>116796</xdr:rowOff>
    </xdr:to>
    <xdr:sp macro="" textlink="">
      <xdr:nvSpPr>
        <xdr:cNvPr id="474" name="フローチャート : 判断 473"/>
        <xdr:cNvSpPr/>
      </xdr:nvSpPr>
      <xdr:spPr>
        <a:xfrm>
          <a:off x="9588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107923</xdr:rowOff>
    </xdr:from>
    <xdr:ext cx="534377" cy="259045"/>
    <xdr:sp macro="" textlink="">
      <xdr:nvSpPr>
        <xdr:cNvPr id="475" name="テキスト ボックス 474"/>
        <xdr:cNvSpPr txBox="1"/>
      </xdr:nvSpPr>
      <xdr:spPr>
        <a:xfrm>
          <a:off x="9372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95831</xdr:rowOff>
    </xdr:from>
    <xdr:to>
      <xdr:col>12</xdr:col>
      <xdr:colOff>511175</xdr:colOff>
      <xdr:row>96</xdr:row>
      <xdr:rowOff>141247</xdr:rowOff>
    </xdr:to>
    <xdr:cxnSp macro="">
      <xdr:nvCxnSpPr>
        <xdr:cNvPr id="476" name="直線コネクタ 475"/>
        <xdr:cNvCxnSpPr/>
      </xdr:nvCxnSpPr>
      <xdr:spPr>
        <a:xfrm flipV="1">
          <a:off x="7861300" y="16040681"/>
          <a:ext cx="889000" cy="5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5770</xdr:rowOff>
    </xdr:from>
    <xdr:to>
      <xdr:col>12</xdr:col>
      <xdr:colOff>561975</xdr:colOff>
      <xdr:row>98</xdr:row>
      <xdr:rowOff>107370</xdr:rowOff>
    </xdr:to>
    <xdr:sp macro="" textlink="">
      <xdr:nvSpPr>
        <xdr:cNvPr id="477" name="フローチャート : 判断 476"/>
        <xdr:cNvSpPr/>
      </xdr:nvSpPr>
      <xdr:spPr>
        <a:xfrm>
          <a:off x="8699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98497</xdr:rowOff>
    </xdr:from>
    <xdr:ext cx="534377" cy="259045"/>
    <xdr:sp macro="" textlink="">
      <xdr:nvSpPr>
        <xdr:cNvPr id="478" name="テキスト ボックス 477"/>
        <xdr:cNvSpPr txBox="1"/>
      </xdr:nvSpPr>
      <xdr:spPr>
        <a:xfrm>
          <a:off x="8483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141247</xdr:rowOff>
    </xdr:from>
    <xdr:to>
      <xdr:col>11</xdr:col>
      <xdr:colOff>307975</xdr:colOff>
      <xdr:row>98</xdr:row>
      <xdr:rowOff>144859</xdr:rowOff>
    </xdr:to>
    <xdr:cxnSp macro="">
      <xdr:nvCxnSpPr>
        <xdr:cNvPr id="479" name="直線コネクタ 478"/>
        <xdr:cNvCxnSpPr/>
      </xdr:nvCxnSpPr>
      <xdr:spPr>
        <a:xfrm flipV="1">
          <a:off x="6972300" y="16600447"/>
          <a:ext cx="889000" cy="34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23943</xdr:rowOff>
    </xdr:from>
    <xdr:to>
      <xdr:col>11</xdr:col>
      <xdr:colOff>358775</xdr:colOff>
      <xdr:row>98</xdr:row>
      <xdr:rowOff>125543</xdr:rowOff>
    </xdr:to>
    <xdr:sp macro="" textlink="">
      <xdr:nvSpPr>
        <xdr:cNvPr id="480" name="フローチャート : 判断 479"/>
        <xdr:cNvSpPr/>
      </xdr:nvSpPr>
      <xdr:spPr>
        <a:xfrm>
          <a:off x="7810500" y="1682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116670</xdr:rowOff>
    </xdr:from>
    <xdr:ext cx="534377" cy="259045"/>
    <xdr:sp macro="" textlink="">
      <xdr:nvSpPr>
        <xdr:cNvPr id="481" name="テキスト ボックス 480"/>
        <xdr:cNvSpPr txBox="1"/>
      </xdr:nvSpPr>
      <xdr:spPr>
        <a:xfrm>
          <a:off x="7594111" y="16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24949</xdr:rowOff>
    </xdr:from>
    <xdr:to>
      <xdr:col>10</xdr:col>
      <xdr:colOff>155575</xdr:colOff>
      <xdr:row>98</xdr:row>
      <xdr:rowOff>126549</xdr:rowOff>
    </xdr:to>
    <xdr:sp macro="" textlink="">
      <xdr:nvSpPr>
        <xdr:cNvPr id="482" name="フローチャート : 判断 481"/>
        <xdr:cNvSpPr/>
      </xdr:nvSpPr>
      <xdr:spPr>
        <a:xfrm>
          <a:off x="6921500" y="1682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143076</xdr:rowOff>
    </xdr:from>
    <xdr:ext cx="534377" cy="259045"/>
    <xdr:sp macro="" textlink="">
      <xdr:nvSpPr>
        <xdr:cNvPr id="483" name="テキスト ボックス 482"/>
        <xdr:cNvSpPr txBox="1"/>
      </xdr:nvSpPr>
      <xdr:spPr>
        <a:xfrm>
          <a:off x="6705111" y="166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82990</xdr:rowOff>
    </xdr:from>
    <xdr:to>
      <xdr:col>15</xdr:col>
      <xdr:colOff>231775</xdr:colOff>
      <xdr:row>91</xdr:row>
      <xdr:rowOff>13140</xdr:rowOff>
    </xdr:to>
    <xdr:sp macro="" textlink="">
      <xdr:nvSpPr>
        <xdr:cNvPr id="489" name="円/楕円 488"/>
        <xdr:cNvSpPr/>
      </xdr:nvSpPr>
      <xdr:spPr>
        <a:xfrm>
          <a:off x="10426700" y="15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36017</xdr:rowOff>
    </xdr:from>
    <xdr:ext cx="599010" cy="259045"/>
    <xdr:sp macro="" textlink="">
      <xdr:nvSpPr>
        <xdr:cNvPr id="490" name="土木費該当値テキスト"/>
        <xdr:cNvSpPr txBox="1"/>
      </xdr:nvSpPr>
      <xdr:spPr>
        <a:xfrm>
          <a:off x="10528300" y="154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381,551</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30824</xdr:rowOff>
    </xdr:from>
    <xdr:to>
      <xdr:col>14</xdr:col>
      <xdr:colOff>79375</xdr:colOff>
      <xdr:row>92</xdr:row>
      <xdr:rowOff>132424</xdr:rowOff>
    </xdr:to>
    <xdr:sp macro="" textlink="">
      <xdr:nvSpPr>
        <xdr:cNvPr id="491" name="円/楕円 490"/>
        <xdr:cNvSpPr/>
      </xdr:nvSpPr>
      <xdr:spPr>
        <a:xfrm>
          <a:off x="9588500" y="158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148951</xdr:rowOff>
    </xdr:from>
    <xdr:ext cx="599010" cy="259045"/>
    <xdr:sp macro="" textlink="">
      <xdr:nvSpPr>
        <xdr:cNvPr id="492" name="テキスト ボックス 491"/>
        <xdr:cNvSpPr txBox="1"/>
      </xdr:nvSpPr>
      <xdr:spPr>
        <a:xfrm>
          <a:off x="9339794" y="1557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305,243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45031</xdr:rowOff>
    </xdr:from>
    <xdr:to>
      <xdr:col>12</xdr:col>
      <xdr:colOff>561975</xdr:colOff>
      <xdr:row>93</xdr:row>
      <xdr:rowOff>146631</xdr:rowOff>
    </xdr:to>
    <xdr:sp macro="" textlink="">
      <xdr:nvSpPr>
        <xdr:cNvPr id="493" name="円/楕円 492"/>
        <xdr:cNvSpPr/>
      </xdr:nvSpPr>
      <xdr:spPr>
        <a:xfrm>
          <a:off x="8699500" y="159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163158</xdr:rowOff>
    </xdr:from>
    <xdr:ext cx="599010" cy="259045"/>
    <xdr:sp macro="" textlink="">
      <xdr:nvSpPr>
        <xdr:cNvPr id="494" name="テキスト ボックス 493"/>
        <xdr:cNvSpPr txBox="1"/>
      </xdr:nvSpPr>
      <xdr:spPr>
        <a:xfrm>
          <a:off x="8450794" y="1576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90447</xdr:rowOff>
    </xdr:from>
    <xdr:to>
      <xdr:col>11</xdr:col>
      <xdr:colOff>358775</xdr:colOff>
      <xdr:row>97</xdr:row>
      <xdr:rowOff>20597</xdr:rowOff>
    </xdr:to>
    <xdr:sp macro="" textlink="">
      <xdr:nvSpPr>
        <xdr:cNvPr id="495" name="円/楕円 494"/>
        <xdr:cNvSpPr/>
      </xdr:nvSpPr>
      <xdr:spPr>
        <a:xfrm>
          <a:off x="7810500" y="165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37124</xdr:rowOff>
    </xdr:from>
    <xdr:ext cx="599010" cy="259045"/>
    <xdr:sp macro="" textlink="">
      <xdr:nvSpPr>
        <xdr:cNvPr id="496" name="テキスト ボックス 495"/>
        <xdr:cNvSpPr txBox="1"/>
      </xdr:nvSpPr>
      <xdr:spPr>
        <a:xfrm>
          <a:off x="7561794" y="1632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94059</xdr:rowOff>
    </xdr:from>
    <xdr:to>
      <xdr:col>10</xdr:col>
      <xdr:colOff>155575</xdr:colOff>
      <xdr:row>99</xdr:row>
      <xdr:rowOff>24209</xdr:rowOff>
    </xdr:to>
    <xdr:sp macro="" textlink="">
      <xdr:nvSpPr>
        <xdr:cNvPr id="497" name="円/楕円 496"/>
        <xdr:cNvSpPr/>
      </xdr:nvSpPr>
      <xdr:spPr>
        <a:xfrm>
          <a:off x="6921500" y="168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15336</xdr:rowOff>
    </xdr:from>
    <xdr:ext cx="534377" cy="259045"/>
    <xdr:sp macro="" textlink="">
      <xdr:nvSpPr>
        <xdr:cNvPr id="498" name="テキスト ボックス 497"/>
        <xdr:cNvSpPr txBox="1"/>
      </xdr:nvSpPr>
      <xdr:spPr>
        <a:xfrm>
          <a:off x="6705111" y="1698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2" name="直線コネクタ 521"/>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3"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4" name="直線コネクタ 523"/>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25"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26" name="直線コネクタ 525"/>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168789</xdr:rowOff>
    </xdr:from>
    <xdr:to>
      <xdr:col>23</xdr:col>
      <xdr:colOff>517525</xdr:colOff>
      <xdr:row>33</xdr:row>
      <xdr:rowOff>134442</xdr:rowOff>
    </xdr:to>
    <xdr:cxnSp macro="">
      <xdr:nvCxnSpPr>
        <xdr:cNvPr id="527" name="直線コネクタ 526"/>
        <xdr:cNvCxnSpPr/>
      </xdr:nvCxnSpPr>
      <xdr:spPr>
        <a:xfrm flipV="1">
          <a:off x="15481300" y="5483739"/>
          <a:ext cx="838200" cy="3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28"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29" name="フローチャート : 判断 528"/>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134442</xdr:rowOff>
    </xdr:from>
    <xdr:to>
      <xdr:col>22</xdr:col>
      <xdr:colOff>365125</xdr:colOff>
      <xdr:row>36</xdr:row>
      <xdr:rowOff>69786</xdr:rowOff>
    </xdr:to>
    <xdr:cxnSp macro="">
      <xdr:nvCxnSpPr>
        <xdr:cNvPr id="530" name="直線コネクタ 529"/>
        <xdr:cNvCxnSpPr/>
      </xdr:nvCxnSpPr>
      <xdr:spPr>
        <a:xfrm flipV="1">
          <a:off x="14592300" y="5792292"/>
          <a:ext cx="889000" cy="4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3023</xdr:rowOff>
    </xdr:from>
    <xdr:to>
      <xdr:col>22</xdr:col>
      <xdr:colOff>415925</xdr:colOff>
      <xdr:row>37</xdr:row>
      <xdr:rowOff>104623</xdr:rowOff>
    </xdr:to>
    <xdr:sp macro="" textlink="">
      <xdr:nvSpPr>
        <xdr:cNvPr id="531" name="フローチャート : 判断 530"/>
        <xdr:cNvSpPr/>
      </xdr:nvSpPr>
      <xdr:spPr>
        <a:xfrm>
          <a:off x="15430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95750</xdr:rowOff>
    </xdr:from>
    <xdr:ext cx="534377" cy="259045"/>
    <xdr:sp macro="" textlink="">
      <xdr:nvSpPr>
        <xdr:cNvPr id="532" name="テキスト ボックス 531"/>
        <xdr:cNvSpPr txBox="1"/>
      </xdr:nvSpPr>
      <xdr:spPr>
        <a:xfrm>
          <a:off x="15214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69786</xdr:rowOff>
    </xdr:from>
    <xdr:to>
      <xdr:col>21</xdr:col>
      <xdr:colOff>161925</xdr:colOff>
      <xdr:row>36</xdr:row>
      <xdr:rowOff>158274</xdr:rowOff>
    </xdr:to>
    <xdr:cxnSp macro="">
      <xdr:nvCxnSpPr>
        <xdr:cNvPr id="533" name="直線コネクタ 532"/>
        <xdr:cNvCxnSpPr/>
      </xdr:nvCxnSpPr>
      <xdr:spPr>
        <a:xfrm flipV="1">
          <a:off x="13703300" y="6241986"/>
          <a:ext cx="889000" cy="8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27140</xdr:rowOff>
    </xdr:from>
    <xdr:to>
      <xdr:col>21</xdr:col>
      <xdr:colOff>212725</xdr:colOff>
      <xdr:row>37</xdr:row>
      <xdr:rowOff>128740</xdr:rowOff>
    </xdr:to>
    <xdr:sp macro="" textlink="">
      <xdr:nvSpPr>
        <xdr:cNvPr id="534" name="フローチャート : 判断 533"/>
        <xdr:cNvSpPr/>
      </xdr:nvSpPr>
      <xdr:spPr>
        <a:xfrm>
          <a:off x="14541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119867</xdr:rowOff>
    </xdr:from>
    <xdr:ext cx="534377" cy="259045"/>
    <xdr:sp macro="" textlink="">
      <xdr:nvSpPr>
        <xdr:cNvPr id="535" name="テキスト ボックス 534"/>
        <xdr:cNvSpPr txBox="1"/>
      </xdr:nvSpPr>
      <xdr:spPr>
        <a:xfrm>
          <a:off x="14325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108782</xdr:rowOff>
    </xdr:from>
    <xdr:to>
      <xdr:col>19</xdr:col>
      <xdr:colOff>644525</xdr:colOff>
      <xdr:row>36</xdr:row>
      <xdr:rowOff>158274</xdr:rowOff>
    </xdr:to>
    <xdr:cxnSp macro="">
      <xdr:nvCxnSpPr>
        <xdr:cNvPr id="536" name="直線コネクタ 535"/>
        <xdr:cNvCxnSpPr/>
      </xdr:nvCxnSpPr>
      <xdr:spPr>
        <a:xfrm>
          <a:off x="12814300" y="6280982"/>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30283</xdr:rowOff>
    </xdr:from>
    <xdr:to>
      <xdr:col>20</xdr:col>
      <xdr:colOff>9525</xdr:colOff>
      <xdr:row>37</xdr:row>
      <xdr:rowOff>131883</xdr:rowOff>
    </xdr:to>
    <xdr:sp macro="" textlink="">
      <xdr:nvSpPr>
        <xdr:cNvPr id="537" name="フローチャート : 判断 536"/>
        <xdr:cNvSpPr/>
      </xdr:nvSpPr>
      <xdr:spPr>
        <a:xfrm>
          <a:off x="13652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123010</xdr:rowOff>
    </xdr:from>
    <xdr:ext cx="534377" cy="259045"/>
    <xdr:sp macro="" textlink="">
      <xdr:nvSpPr>
        <xdr:cNvPr id="538" name="テキスト ボックス 537"/>
        <xdr:cNvSpPr txBox="1"/>
      </xdr:nvSpPr>
      <xdr:spPr>
        <a:xfrm>
          <a:off x="13436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45981</xdr:rowOff>
    </xdr:from>
    <xdr:to>
      <xdr:col>18</xdr:col>
      <xdr:colOff>492125</xdr:colOff>
      <xdr:row>37</xdr:row>
      <xdr:rowOff>147581</xdr:rowOff>
    </xdr:to>
    <xdr:sp macro="" textlink="">
      <xdr:nvSpPr>
        <xdr:cNvPr id="539" name="フローチャート : 判断 538"/>
        <xdr:cNvSpPr/>
      </xdr:nvSpPr>
      <xdr:spPr>
        <a:xfrm>
          <a:off x="12763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138707</xdr:rowOff>
    </xdr:from>
    <xdr:ext cx="534377" cy="259045"/>
    <xdr:sp macro="" textlink="">
      <xdr:nvSpPr>
        <xdr:cNvPr id="540" name="テキスト ボックス 539"/>
        <xdr:cNvSpPr txBox="1"/>
      </xdr:nvSpPr>
      <xdr:spPr>
        <a:xfrm>
          <a:off x="12547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117989</xdr:rowOff>
    </xdr:from>
    <xdr:to>
      <xdr:col>23</xdr:col>
      <xdr:colOff>568325</xdr:colOff>
      <xdr:row>32</xdr:row>
      <xdr:rowOff>48139</xdr:rowOff>
    </xdr:to>
    <xdr:sp macro="" textlink="">
      <xdr:nvSpPr>
        <xdr:cNvPr id="546" name="円/楕円 545"/>
        <xdr:cNvSpPr/>
      </xdr:nvSpPr>
      <xdr:spPr>
        <a:xfrm>
          <a:off x="16268700" y="54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140866</xdr:rowOff>
    </xdr:from>
    <xdr:ext cx="534377" cy="259045"/>
    <xdr:sp macro="" textlink="">
      <xdr:nvSpPr>
        <xdr:cNvPr id="547" name="消防費該当値テキスト"/>
        <xdr:cNvSpPr txBox="1"/>
      </xdr:nvSpPr>
      <xdr:spPr>
        <a:xfrm>
          <a:off x="16370300" y="52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65,473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83642</xdr:rowOff>
    </xdr:from>
    <xdr:to>
      <xdr:col>22</xdr:col>
      <xdr:colOff>415925</xdr:colOff>
      <xdr:row>34</xdr:row>
      <xdr:rowOff>13792</xdr:rowOff>
    </xdr:to>
    <xdr:sp macro="" textlink="">
      <xdr:nvSpPr>
        <xdr:cNvPr id="548" name="円/楕円 547"/>
        <xdr:cNvSpPr/>
      </xdr:nvSpPr>
      <xdr:spPr>
        <a:xfrm>
          <a:off x="15430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30319</xdr:rowOff>
    </xdr:from>
    <xdr:ext cx="534377" cy="259045"/>
    <xdr:sp macro="" textlink="">
      <xdr:nvSpPr>
        <xdr:cNvPr id="549" name="テキスト ボックス 548"/>
        <xdr:cNvSpPr txBox="1"/>
      </xdr:nvSpPr>
      <xdr:spPr>
        <a:xfrm>
          <a:off x="15214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18986</xdr:rowOff>
    </xdr:from>
    <xdr:to>
      <xdr:col>21</xdr:col>
      <xdr:colOff>212725</xdr:colOff>
      <xdr:row>36</xdr:row>
      <xdr:rowOff>120586</xdr:rowOff>
    </xdr:to>
    <xdr:sp macro="" textlink="">
      <xdr:nvSpPr>
        <xdr:cNvPr id="550" name="円/楕円 549"/>
        <xdr:cNvSpPr/>
      </xdr:nvSpPr>
      <xdr:spPr>
        <a:xfrm>
          <a:off x="145415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137113</xdr:rowOff>
    </xdr:from>
    <xdr:ext cx="534377" cy="259045"/>
    <xdr:sp macro="" textlink="">
      <xdr:nvSpPr>
        <xdr:cNvPr id="551" name="テキスト ボックス 550"/>
        <xdr:cNvSpPr txBox="1"/>
      </xdr:nvSpPr>
      <xdr:spPr>
        <a:xfrm>
          <a:off x="14325111" y="59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107474</xdr:rowOff>
    </xdr:from>
    <xdr:to>
      <xdr:col>20</xdr:col>
      <xdr:colOff>9525</xdr:colOff>
      <xdr:row>37</xdr:row>
      <xdr:rowOff>37624</xdr:rowOff>
    </xdr:to>
    <xdr:sp macro="" textlink="">
      <xdr:nvSpPr>
        <xdr:cNvPr id="552" name="円/楕円 551"/>
        <xdr:cNvSpPr/>
      </xdr:nvSpPr>
      <xdr:spPr>
        <a:xfrm>
          <a:off x="13652500" y="62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54151</xdr:rowOff>
    </xdr:from>
    <xdr:ext cx="534377" cy="259045"/>
    <xdr:sp macro="" textlink="">
      <xdr:nvSpPr>
        <xdr:cNvPr id="553" name="テキスト ボックス 552"/>
        <xdr:cNvSpPr txBox="1"/>
      </xdr:nvSpPr>
      <xdr:spPr>
        <a:xfrm>
          <a:off x="13436111" y="60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57982</xdr:rowOff>
    </xdr:from>
    <xdr:to>
      <xdr:col>18</xdr:col>
      <xdr:colOff>492125</xdr:colOff>
      <xdr:row>36</xdr:row>
      <xdr:rowOff>159582</xdr:rowOff>
    </xdr:to>
    <xdr:sp macro="" textlink="">
      <xdr:nvSpPr>
        <xdr:cNvPr id="554" name="円/楕円 553"/>
        <xdr:cNvSpPr/>
      </xdr:nvSpPr>
      <xdr:spPr>
        <a:xfrm>
          <a:off x="12763500" y="62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4659</xdr:rowOff>
    </xdr:from>
    <xdr:ext cx="534377" cy="259045"/>
    <xdr:sp macro="" textlink="">
      <xdr:nvSpPr>
        <xdr:cNvPr id="555" name="テキスト ボックス 554"/>
        <xdr:cNvSpPr txBox="1"/>
      </xdr:nvSpPr>
      <xdr:spPr>
        <a:xfrm>
          <a:off x="12547111" y="600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77" name="直線コネクタ 576"/>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78"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79" name="直線コネクタ 578"/>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0"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1" name="直線コネクタ 580"/>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43221</xdr:rowOff>
    </xdr:from>
    <xdr:to>
      <xdr:col>23</xdr:col>
      <xdr:colOff>517525</xdr:colOff>
      <xdr:row>57</xdr:row>
      <xdr:rowOff>101643</xdr:rowOff>
    </xdr:to>
    <xdr:cxnSp macro="">
      <xdr:nvCxnSpPr>
        <xdr:cNvPr id="582" name="直線コネクタ 581"/>
        <xdr:cNvCxnSpPr/>
      </xdr:nvCxnSpPr>
      <xdr:spPr>
        <a:xfrm>
          <a:off x="15481300" y="9815871"/>
          <a:ext cx="8382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3"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4" name="フローチャート : 判断 583"/>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43221</xdr:rowOff>
    </xdr:from>
    <xdr:to>
      <xdr:col>22</xdr:col>
      <xdr:colOff>365125</xdr:colOff>
      <xdr:row>57</xdr:row>
      <xdr:rowOff>128864</xdr:rowOff>
    </xdr:to>
    <xdr:cxnSp macro="">
      <xdr:nvCxnSpPr>
        <xdr:cNvPr id="585" name="直線コネクタ 584"/>
        <xdr:cNvCxnSpPr/>
      </xdr:nvCxnSpPr>
      <xdr:spPr>
        <a:xfrm flipV="1">
          <a:off x="14592300" y="9815871"/>
          <a:ext cx="889000" cy="8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46970</xdr:rowOff>
    </xdr:from>
    <xdr:to>
      <xdr:col>22</xdr:col>
      <xdr:colOff>415925</xdr:colOff>
      <xdr:row>57</xdr:row>
      <xdr:rowOff>148570</xdr:rowOff>
    </xdr:to>
    <xdr:sp macro="" textlink="">
      <xdr:nvSpPr>
        <xdr:cNvPr id="586" name="フローチャート : 判断 585"/>
        <xdr:cNvSpPr/>
      </xdr:nvSpPr>
      <xdr:spPr>
        <a:xfrm>
          <a:off x="15430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139697</xdr:rowOff>
    </xdr:from>
    <xdr:ext cx="534377" cy="259045"/>
    <xdr:sp macro="" textlink="">
      <xdr:nvSpPr>
        <xdr:cNvPr id="587" name="テキスト ボックス 586"/>
        <xdr:cNvSpPr txBox="1"/>
      </xdr:nvSpPr>
      <xdr:spPr>
        <a:xfrm>
          <a:off x="15214111" y="99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128864</xdr:rowOff>
    </xdr:from>
    <xdr:to>
      <xdr:col>21</xdr:col>
      <xdr:colOff>161925</xdr:colOff>
      <xdr:row>57</xdr:row>
      <xdr:rowOff>158514</xdr:rowOff>
    </xdr:to>
    <xdr:cxnSp macro="">
      <xdr:nvCxnSpPr>
        <xdr:cNvPr id="588" name="直線コネクタ 587"/>
        <xdr:cNvCxnSpPr/>
      </xdr:nvCxnSpPr>
      <xdr:spPr>
        <a:xfrm flipV="1">
          <a:off x="13703300" y="9901514"/>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59306</xdr:rowOff>
    </xdr:from>
    <xdr:to>
      <xdr:col>21</xdr:col>
      <xdr:colOff>212725</xdr:colOff>
      <xdr:row>57</xdr:row>
      <xdr:rowOff>160906</xdr:rowOff>
    </xdr:to>
    <xdr:sp macro="" textlink="">
      <xdr:nvSpPr>
        <xdr:cNvPr id="589" name="フローチャート : 判断 588"/>
        <xdr:cNvSpPr/>
      </xdr:nvSpPr>
      <xdr:spPr>
        <a:xfrm>
          <a:off x="14541500" y="983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5983</xdr:rowOff>
    </xdr:from>
    <xdr:ext cx="534377" cy="259045"/>
    <xdr:sp macro="" textlink="">
      <xdr:nvSpPr>
        <xdr:cNvPr id="590" name="テキスト ボックス 589"/>
        <xdr:cNvSpPr txBox="1"/>
      </xdr:nvSpPr>
      <xdr:spPr>
        <a:xfrm>
          <a:off x="14325111" y="96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158514</xdr:rowOff>
    </xdr:from>
    <xdr:to>
      <xdr:col>19</xdr:col>
      <xdr:colOff>644525</xdr:colOff>
      <xdr:row>58</xdr:row>
      <xdr:rowOff>359</xdr:rowOff>
    </xdr:to>
    <xdr:cxnSp macro="">
      <xdr:nvCxnSpPr>
        <xdr:cNvPr id="591" name="直線コネクタ 590"/>
        <xdr:cNvCxnSpPr/>
      </xdr:nvCxnSpPr>
      <xdr:spPr>
        <a:xfrm flipV="1">
          <a:off x="12814300" y="9931164"/>
          <a:ext cx="8890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60426</xdr:rowOff>
    </xdr:from>
    <xdr:to>
      <xdr:col>20</xdr:col>
      <xdr:colOff>9525</xdr:colOff>
      <xdr:row>57</xdr:row>
      <xdr:rowOff>162026</xdr:rowOff>
    </xdr:to>
    <xdr:sp macro="" textlink="">
      <xdr:nvSpPr>
        <xdr:cNvPr id="592" name="フローチャート : 判断 591"/>
        <xdr:cNvSpPr/>
      </xdr:nvSpPr>
      <xdr:spPr>
        <a:xfrm>
          <a:off x="13652500" y="98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7103</xdr:rowOff>
    </xdr:from>
    <xdr:ext cx="534377" cy="259045"/>
    <xdr:sp macro="" textlink="">
      <xdr:nvSpPr>
        <xdr:cNvPr id="593" name="テキスト ボックス 592"/>
        <xdr:cNvSpPr txBox="1"/>
      </xdr:nvSpPr>
      <xdr:spPr>
        <a:xfrm>
          <a:off x="13436111" y="96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65660</xdr:rowOff>
    </xdr:from>
    <xdr:to>
      <xdr:col>18</xdr:col>
      <xdr:colOff>492125</xdr:colOff>
      <xdr:row>57</xdr:row>
      <xdr:rowOff>167260</xdr:rowOff>
    </xdr:to>
    <xdr:sp macro="" textlink="">
      <xdr:nvSpPr>
        <xdr:cNvPr id="594" name="フローチャート : 判断 593"/>
        <xdr:cNvSpPr/>
      </xdr:nvSpPr>
      <xdr:spPr>
        <a:xfrm>
          <a:off x="12763500" y="983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12337</xdr:rowOff>
    </xdr:from>
    <xdr:ext cx="534377" cy="259045"/>
    <xdr:sp macro="" textlink="">
      <xdr:nvSpPr>
        <xdr:cNvPr id="595" name="テキスト ボックス 594"/>
        <xdr:cNvSpPr txBox="1"/>
      </xdr:nvSpPr>
      <xdr:spPr>
        <a:xfrm>
          <a:off x="12547111" y="96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50843</xdr:rowOff>
    </xdr:from>
    <xdr:to>
      <xdr:col>23</xdr:col>
      <xdr:colOff>568325</xdr:colOff>
      <xdr:row>57</xdr:row>
      <xdr:rowOff>152443</xdr:rowOff>
    </xdr:to>
    <xdr:sp macro="" textlink="">
      <xdr:nvSpPr>
        <xdr:cNvPr id="601" name="円/楕円 600"/>
        <xdr:cNvSpPr/>
      </xdr:nvSpPr>
      <xdr:spPr>
        <a:xfrm>
          <a:off x="16268700" y="98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137220</xdr:rowOff>
    </xdr:from>
    <xdr:ext cx="534377" cy="259045"/>
    <xdr:sp macro="" textlink="">
      <xdr:nvSpPr>
        <xdr:cNvPr id="602" name="教育費該当値テキスト"/>
        <xdr:cNvSpPr txBox="1"/>
      </xdr:nvSpPr>
      <xdr:spPr>
        <a:xfrm>
          <a:off x="16370300" y="973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163871</xdr:rowOff>
    </xdr:from>
    <xdr:to>
      <xdr:col>22</xdr:col>
      <xdr:colOff>415925</xdr:colOff>
      <xdr:row>57</xdr:row>
      <xdr:rowOff>94021</xdr:rowOff>
    </xdr:to>
    <xdr:sp macro="" textlink="">
      <xdr:nvSpPr>
        <xdr:cNvPr id="603" name="円/楕円 602"/>
        <xdr:cNvSpPr/>
      </xdr:nvSpPr>
      <xdr:spPr>
        <a:xfrm>
          <a:off x="15430500" y="9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110548</xdr:rowOff>
    </xdr:from>
    <xdr:ext cx="534377" cy="259045"/>
    <xdr:sp macro="" textlink="">
      <xdr:nvSpPr>
        <xdr:cNvPr id="604" name="テキスト ボックス 603"/>
        <xdr:cNvSpPr txBox="1"/>
      </xdr:nvSpPr>
      <xdr:spPr>
        <a:xfrm>
          <a:off x="15214111" y="95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78064</xdr:rowOff>
    </xdr:from>
    <xdr:to>
      <xdr:col>21</xdr:col>
      <xdr:colOff>212725</xdr:colOff>
      <xdr:row>58</xdr:row>
      <xdr:rowOff>8214</xdr:rowOff>
    </xdr:to>
    <xdr:sp macro="" textlink="">
      <xdr:nvSpPr>
        <xdr:cNvPr id="605" name="円/楕円 604"/>
        <xdr:cNvSpPr/>
      </xdr:nvSpPr>
      <xdr:spPr>
        <a:xfrm>
          <a:off x="14541500" y="98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170791</xdr:rowOff>
    </xdr:from>
    <xdr:ext cx="534377" cy="259045"/>
    <xdr:sp macro="" textlink="">
      <xdr:nvSpPr>
        <xdr:cNvPr id="606" name="テキスト ボックス 605"/>
        <xdr:cNvSpPr txBox="1"/>
      </xdr:nvSpPr>
      <xdr:spPr>
        <a:xfrm>
          <a:off x="14325111" y="994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107714</xdr:rowOff>
    </xdr:from>
    <xdr:to>
      <xdr:col>20</xdr:col>
      <xdr:colOff>9525</xdr:colOff>
      <xdr:row>58</xdr:row>
      <xdr:rowOff>37864</xdr:rowOff>
    </xdr:to>
    <xdr:sp macro="" textlink="">
      <xdr:nvSpPr>
        <xdr:cNvPr id="607" name="円/楕円 606"/>
        <xdr:cNvSpPr/>
      </xdr:nvSpPr>
      <xdr:spPr>
        <a:xfrm>
          <a:off x="13652500" y="98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28991</xdr:rowOff>
    </xdr:from>
    <xdr:ext cx="534377" cy="259045"/>
    <xdr:sp macro="" textlink="">
      <xdr:nvSpPr>
        <xdr:cNvPr id="608" name="テキスト ボックス 607"/>
        <xdr:cNvSpPr txBox="1"/>
      </xdr:nvSpPr>
      <xdr:spPr>
        <a:xfrm>
          <a:off x="13436111" y="99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121009</xdr:rowOff>
    </xdr:from>
    <xdr:to>
      <xdr:col>18</xdr:col>
      <xdr:colOff>492125</xdr:colOff>
      <xdr:row>58</xdr:row>
      <xdr:rowOff>51159</xdr:rowOff>
    </xdr:to>
    <xdr:sp macro="" textlink="">
      <xdr:nvSpPr>
        <xdr:cNvPr id="609" name="円/楕円 608"/>
        <xdr:cNvSpPr/>
      </xdr:nvSpPr>
      <xdr:spPr>
        <a:xfrm>
          <a:off x="12763500" y="989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42286</xdr:rowOff>
    </xdr:from>
    <xdr:ext cx="534377" cy="259045"/>
    <xdr:sp macro="" textlink="">
      <xdr:nvSpPr>
        <xdr:cNvPr id="610" name="テキスト ボックス 609"/>
        <xdr:cNvSpPr txBox="1"/>
      </xdr:nvSpPr>
      <xdr:spPr>
        <a:xfrm>
          <a:off x="12547111" y="998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132144</xdr:rowOff>
    </xdr:from>
    <xdr:to>
      <xdr:col>23</xdr:col>
      <xdr:colOff>516889</xdr:colOff>
      <xdr:row>79</xdr:row>
      <xdr:rowOff>44450</xdr:rowOff>
    </xdr:to>
    <xdr:cxnSp macro="">
      <xdr:nvCxnSpPr>
        <xdr:cNvPr id="634" name="直線コネクタ 633"/>
        <xdr:cNvCxnSpPr/>
      </xdr:nvCxnSpPr>
      <xdr:spPr>
        <a:xfrm flipV="1">
          <a:off x="16317595" y="13333794"/>
          <a:ext cx="1269" cy="25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78668</xdr:rowOff>
    </xdr:from>
    <xdr:ext cx="249299" cy="259045"/>
    <xdr:sp macro="" textlink="">
      <xdr:nvSpPr>
        <xdr:cNvPr id="635" name="災害復旧費最小値テキスト"/>
        <xdr:cNvSpPr txBox="1"/>
      </xdr:nvSpPr>
      <xdr:spPr>
        <a:xfrm>
          <a:off x="16370300" y="136232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78821</xdr:rowOff>
    </xdr:from>
    <xdr:ext cx="534377" cy="259045"/>
    <xdr:sp macro="" textlink="">
      <xdr:nvSpPr>
        <xdr:cNvPr id="637" name="災害復旧費最大値テキスト"/>
        <xdr:cNvSpPr txBox="1"/>
      </xdr:nvSpPr>
      <xdr:spPr>
        <a:xfrm>
          <a:off x="16370300" y="131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77</xdr:row>
      <xdr:rowOff>132144</xdr:rowOff>
    </xdr:from>
    <xdr:to>
      <xdr:col>23</xdr:col>
      <xdr:colOff>606425</xdr:colOff>
      <xdr:row>77</xdr:row>
      <xdr:rowOff>132144</xdr:rowOff>
    </xdr:to>
    <xdr:cxnSp macro="">
      <xdr:nvCxnSpPr>
        <xdr:cNvPr id="638" name="直線コネクタ 637"/>
        <xdr:cNvCxnSpPr/>
      </xdr:nvCxnSpPr>
      <xdr:spPr>
        <a:xfrm>
          <a:off x="16230600" y="133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95593</xdr:rowOff>
    </xdr:from>
    <xdr:to>
      <xdr:col>23</xdr:col>
      <xdr:colOff>517525</xdr:colOff>
      <xdr:row>78</xdr:row>
      <xdr:rowOff>1739</xdr:rowOff>
    </xdr:to>
    <xdr:cxnSp macro="">
      <xdr:nvCxnSpPr>
        <xdr:cNvPr id="639" name="直線コネクタ 638"/>
        <xdr:cNvCxnSpPr/>
      </xdr:nvCxnSpPr>
      <xdr:spPr>
        <a:xfrm>
          <a:off x="15481300" y="12954343"/>
          <a:ext cx="838200" cy="4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123117</xdr:rowOff>
    </xdr:from>
    <xdr:ext cx="469744" cy="259045"/>
    <xdr:sp macro="" textlink="">
      <xdr:nvSpPr>
        <xdr:cNvPr id="640" name="災害復旧費平均値テキスト"/>
        <xdr:cNvSpPr txBox="1"/>
      </xdr:nvSpPr>
      <xdr:spPr>
        <a:xfrm>
          <a:off x="16370300" y="1349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144690</xdr:rowOff>
    </xdr:from>
    <xdr:to>
      <xdr:col>23</xdr:col>
      <xdr:colOff>568325</xdr:colOff>
      <xdr:row>79</xdr:row>
      <xdr:rowOff>74840</xdr:rowOff>
    </xdr:to>
    <xdr:sp macro="" textlink="">
      <xdr:nvSpPr>
        <xdr:cNvPr id="641" name="フローチャート : 判断 640"/>
        <xdr:cNvSpPr/>
      </xdr:nvSpPr>
      <xdr:spPr>
        <a:xfrm>
          <a:off x="16268700" y="1351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136499</xdr:rowOff>
    </xdr:from>
    <xdr:to>
      <xdr:col>22</xdr:col>
      <xdr:colOff>365125</xdr:colOff>
      <xdr:row>75</xdr:row>
      <xdr:rowOff>95593</xdr:rowOff>
    </xdr:to>
    <xdr:cxnSp macro="">
      <xdr:nvCxnSpPr>
        <xdr:cNvPr id="642" name="直線コネクタ 641"/>
        <xdr:cNvCxnSpPr/>
      </xdr:nvCxnSpPr>
      <xdr:spPr>
        <a:xfrm>
          <a:off x="14592300" y="12309449"/>
          <a:ext cx="889000" cy="6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148082</xdr:rowOff>
    </xdr:from>
    <xdr:to>
      <xdr:col>22</xdr:col>
      <xdr:colOff>415925</xdr:colOff>
      <xdr:row>79</xdr:row>
      <xdr:rowOff>78232</xdr:rowOff>
    </xdr:to>
    <xdr:sp macro="" textlink="">
      <xdr:nvSpPr>
        <xdr:cNvPr id="643" name="フローチャート : 判断 642"/>
        <xdr:cNvSpPr/>
      </xdr:nvSpPr>
      <xdr:spPr>
        <a:xfrm>
          <a:off x="15430500" y="1352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69359</xdr:rowOff>
    </xdr:from>
    <xdr:ext cx="469744" cy="259045"/>
    <xdr:sp macro="" textlink="">
      <xdr:nvSpPr>
        <xdr:cNvPr id="644" name="テキスト ボックス 643"/>
        <xdr:cNvSpPr txBox="1"/>
      </xdr:nvSpPr>
      <xdr:spPr>
        <a:xfrm>
          <a:off x="15246427" y="136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136499</xdr:rowOff>
    </xdr:from>
    <xdr:to>
      <xdr:col>21</xdr:col>
      <xdr:colOff>161925</xdr:colOff>
      <xdr:row>73</xdr:row>
      <xdr:rowOff>144425</xdr:rowOff>
    </xdr:to>
    <xdr:cxnSp macro="">
      <xdr:nvCxnSpPr>
        <xdr:cNvPr id="645" name="直線コネクタ 644"/>
        <xdr:cNvCxnSpPr/>
      </xdr:nvCxnSpPr>
      <xdr:spPr>
        <a:xfrm flipV="1">
          <a:off x="13703300" y="12309449"/>
          <a:ext cx="889000" cy="3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139294</xdr:rowOff>
    </xdr:from>
    <xdr:to>
      <xdr:col>21</xdr:col>
      <xdr:colOff>212725</xdr:colOff>
      <xdr:row>79</xdr:row>
      <xdr:rowOff>69444</xdr:rowOff>
    </xdr:to>
    <xdr:sp macro="" textlink="">
      <xdr:nvSpPr>
        <xdr:cNvPr id="646" name="フローチャート : 判断 645"/>
        <xdr:cNvSpPr/>
      </xdr:nvSpPr>
      <xdr:spPr>
        <a:xfrm>
          <a:off x="14541500" y="1351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60571</xdr:rowOff>
    </xdr:from>
    <xdr:ext cx="469744" cy="259045"/>
    <xdr:sp macro="" textlink="">
      <xdr:nvSpPr>
        <xdr:cNvPr id="647" name="テキスト ボックス 646"/>
        <xdr:cNvSpPr txBox="1"/>
      </xdr:nvSpPr>
      <xdr:spPr>
        <a:xfrm>
          <a:off x="14357427" y="1360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144425</xdr:rowOff>
    </xdr:from>
    <xdr:to>
      <xdr:col>19</xdr:col>
      <xdr:colOff>644525</xdr:colOff>
      <xdr:row>75</xdr:row>
      <xdr:rowOff>2857</xdr:rowOff>
    </xdr:to>
    <xdr:cxnSp macro="">
      <xdr:nvCxnSpPr>
        <xdr:cNvPr id="648" name="直線コネクタ 647"/>
        <xdr:cNvCxnSpPr/>
      </xdr:nvCxnSpPr>
      <xdr:spPr>
        <a:xfrm flipV="1">
          <a:off x="12814300" y="12660275"/>
          <a:ext cx="889000" cy="20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124854</xdr:rowOff>
    </xdr:from>
    <xdr:to>
      <xdr:col>20</xdr:col>
      <xdr:colOff>9525</xdr:colOff>
      <xdr:row>79</xdr:row>
      <xdr:rowOff>55004</xdr:rowOff>
    </xdr:to>
    <xdr:sp macro="" textlink="">
      <xdr:nvSpPr>
        <xdr:cNvPr id="649" name="フローチャート : 判断 648"/>
        <xdr:cNvSpPr/>
      </xdr:nvSpPr>
      <xdr:spPr>
        <a:xfrm>
          <a:off x="13652500" y="1349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46131</xdr:rowOff>
    </xdr:from>
    <xdr:ext cx="469744" cy="259045"/>
    <xdr:sp macro="" textlink="">
      <xdr:nvSpPr>
        <xdr:cNvPr id="650" name="テキスト ボックス 649"/>
        <xdr:cNvSpPr txBox="1"/>
      </xdr:nvSpPr>
      <xdr:spPr>
        <a:xfrm>
          <a:off x="13468427" y="135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120180</xdr:rowOff>
    </xdr:from>
    <xdr:to>
      <xdr:col>18</xdr:col>
      <xdr:colOff>492125</xdr:colOff>
      <xdr:row>79</xdr:row>
      <xdr:rowOff>50330</xdr:rowOff>
    </xdr:to>
    <xdr:sp macro="" textlink="">
      <xdr:nvSpPr>
        <xdr:cNvPr id="651" name="フローチャート : 判断 650"/>
        <xdr:cNvSpPr/>
      </xdr:nvSpPr>
      <xdr:spPr>
        <a:xfrm>
          <a:off x="12763500" y="1349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41457</xdr:rowOff>
    </xdr:from>
    <xdr:ext cx="469744" cy="259045"/>
    <xdr:sp macro="" textlink="">
      <xdr:nvSpPr>
        <xdr:cNvPr id="652" name="テキスト ボックス 651"/>
        <xdr:cNvSpPr txBox="1"/>
      </xdr:nvSpPr>
      <xdr:spPr>
        <a:xfrm>
          <a:off x="12579427" y="1358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122389</xdr:rowOff>
    </xdr:from>
    <xdr:to>
      <xdr:col>23</xdr:col>
      <xdr:colOff>568325</xdr:colOff>
      <xdr:row>78</xdr:row>
      <xdr:rowOff>52539</xdr:rowOff>
    </xdr:to>
    <xdr:sp macro="" textlink="">
      <xdr:nvSpPr>
        <xdr:cNvPr id="658" name="円/楕円 657"/>
        <xdr:cNvSpPr/>
      </xdr:nvSpPr>
      <xdr:spPr>
        <a:xfrm>
          <a:off x="162687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37316</xdr:rowOff>
    </xdr:from>
    <xdr:ext cx="534377" cy="259045"/>
    <xdr:sp macro="" textlink="">
      <xdr:nvSpPr>
        <xdr:cNvPr id="659" name="災害復旧費該当値テキスト"/>
        <xdr:cNvSpPr txBox="1"/>
      </xdr:nvSpPr>
      <xdr:spPr>
        <a:xfrm>
          <a:off x="16370300" y="1323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44793</xdr:rowOff>
    </xdr:from>
    <xdr:to>
      <xdr:col>22</xdr:col>
      <xdr:colOff>415925</xdr:colOff>
      <xdr:row>75</xdr:row>
      <xdr:rowOff>146393</xdr:rowOff>
    </xdr:to>
    <xdr:sp macro="" textlink="">
      <xdr:nvSpPr>
        <xdr:cNvPr id="660" name="円/楕円 659"/>
        <xdr:cNvSpPr/>
      </xdr:nvSpPr>
      <xdr:spPr>
        <a:xfrm>
          <a:off x="15430500" y="129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162920</xdr:rowOff>
    </xdr:from>
    <xdr:ext cx="534377" cy="259045"/>
    <xdr:sp macro="" textlink="">
      <xdr:nvSpPr>
        <xdr:cNvPr id="661" name="テキスト ボックス 660"/>
        <xdr:cNvSpPr txBox="1"/>
      </xdr:nvSpPr>
      <xdr:spPr>
        <a:xfrm>
          <a:off x="15214111" y="126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49,973</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85699</xdr:rowOff>
    </xdr:from>
    <xdr:to>
      <xdr:col>21</xdr:col>
      <xdr:colOff>212725</xdr:colOff>
      <xdr:row>72</xdr:row>
      <xdr:rowOff>15849</xdr:rowOff>
    </xdr:to>
    <xdr:sp macro="" textlink="">
      <xdr:nvSpPr>
        <xdr:cNvPr id="662" name="円/楕円 661"/>
        <xdr:cNvSpPr/>
      </xdr:nvSpPr>
      <xdr:spPr>
        <a:xfrm>
          <a:off x="14541500" y="1225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32376</xdr:rowOff>
    </xdr:from>
    <xdr:ext cx="599010" cy="259045"/>
    <xdr:sp macro="" textlink="">
      <xdr:nvSpPr>
        <xdr:cNvPr id="663" name="テキスト ボックス 662"/>
        <xdr:cNvSpPr txBox="1"/>
      </xdr:nvSpPr>
      <xdr:spPr>
        <a:xfrm>
          <a:off x="14292794" y="1203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93625</xdr:rowOff>
    </xdr:from>
    <xdr:to>
      <xdr:col>20</xdr:col>
      <xdr:colOff>9525</xdr:colOff>
      <xdr:row>74</xdr:row>
      <xdr:rowOff>23775</xdr:rowOff>
    </xdr:to>
    <xdr:sp macro="" textlink="">
      <xdr:nvSpPr>
        <xdr:cNvPr id="664" name="円/楕円 663"/>
        <xdr:cNvSpPr/>
      </xdr:nvSpPr>
      <xdr:spPr>
        <a:xfrm>
          <a:off x="13652500" y="126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40302</xdr:rowOff>
    </xdr:from>
    <xdr:ext cx="534377" cy="259045"/>
    <xdr:sp macro="" textlink="">
      <xdr:nvSpPr>
        <xdr:cNvPr id="665" name="テキスト ボックス 664"/>
        <xdr:cNvSpPr txBox="1"/>
      </xdr:nvSpPr>
      <xdr:spPr>
        <a:xfrm>
          <a:off x="13436111" y="123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123507</xdr:rowOff>
    </xdr:from>
    <xdr:to>
      <xdr:col>18</xdr:col>
      <xdr:colOff>492125</xdr:colOff>
      <xdr:row>75</xdr:row>
      <xdr:rowOff>53657</xdr:rowOff>
    </xdr:to>
    <xdr:sp macro="" textlink="">
      <xdr:nvSpPr>
        <xdr:cNvPr id="666" name="円/楕円 665"/>
        <xdr:cNvSpPr/>
      </xdr:nvSpPr>
      <xdr:spPr>
        <a:xfrm>
          <a:off x="12763500" y="128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70184</xdr:rowOff>
    </xdr:from>
    <xdr:ext cx="534377" cy="259045"/>
    <xdr:sp macro="" textlink="">
      <xdr:nvSpPr>
        <xdr:cNvPr id="667" name="テキスト ボックス 666"/>
        <xdr:cNvSpPr txBox="1"/>
      </xdr:nvSpPr>
      <xdr:spPr>
        <a:xfrm>
          <a:off x="12547111" y="125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3" name="テキスト ボックス 68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5" name="テキスト ボックス 68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1" name="直線コネクタ 690"/>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2"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3" name="直線コネクタ 692"/>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4"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5" name="直線コネクタ 694"/>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72651</xdr:rowOff>
    </xdr:from>
    <xdr:to>
      <xdr:col>23</xdr:col>
      <xdr:colOff>517525</xdr:colOff>
      <xdr:row>98</xdr:row>
      <xdr:rowOff>80409</xdr:rowOff>
    </xdr:to>
    <xdr:cxnSp macro="">
      <xdr:nvCxnSpPr>
        <xdr:cNvPr id="696" name="直線コネクタ 695"/>
        <xdr:cNvCxnSpPr/>
      </xdr:nvCxnSpPr>
      <xdr:spPr>
        <a:xfrm>
          <a:off x="15481300" y="16874751"/>
          <a:ext cx="8382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7"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8" name="フローチャート : 判断 697"/>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72651</xdr:rowOff>
    </xdr:from>
    <xdr:to>
      <xdr:col>22</xdr:col>
      <xdr:colOff>365125</xdr:colOff>
      <xdr:row>98</xdr:row>
      <xdr:rowOff>74862</xdr:rowOff>
    </xdr:to>
    <xdr:cxnSp macro="">
      <xdr:nvCxnSpPr>
        <xdr:cNvPr id="699" name="直線コネクタ 698"/>
        <xdr:cNvCxnSpPr/>
      </xdr:nvCxnSpPr>
      <xdr:spPr>
        <a:xfrm flipV="1">
          <a:off x="14592300" y="1687475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75603</xdr:rowOff>
    </xdr:from>
    <xdr:to>
      <xdr:col>22</xdr:col>
      <xdr:colOff>415925</xdr:colOff>
      <xdr:row>98</xdr:row>
      <xdr:rowOff>5753</xdr:rowOff>
    </xdr:to>
    <xdr:sp macro="" textlink="">
      <xdr:nvSpPr>
        <xdr:cNvPr id="700" name="フローチャート : 判断 699"/>
        <xdr:cNvSpPr/>
      </xdr:nvSpPr>
      <xdr:spPr>
        <a:xfrm>
          <a:off x="15430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22280</xdr:rowOff>
    </xdr:from>
    <xdr:ext cx="534377" cy="259045"/>
    <xdr:sp macro="" textlink="">
      <xdr:nvSpPr>
        <xdr:cNvPr id="701" name="テキスト ボックス 700"/>
        <xdr:cNvSpPr txBox="1"/>
      </xdr:nvSpPr>
      <xdr:spPr>
        <a:xfrm>
          <a:off x="15214111" y="164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41805</xdr:rowOff>
    </xdr:from>
    <xdr:to>
      <xdr:col>21</xdr:col>
      <xdr:colOff>161925</xdr:colOff>
      <xdr:row>98</xdr:row>
      <xdr:rowOff>74862</xdr:rowOff>
    </xdr:to>
    <xdr:cxnSp macro="">
      <xdr:nvCxnSpPr>
        <xdr:cNvPr id="702" name="直線コネクタ 701"/>
        <xdr:cNvCxnSpPr/>
      </xdr:nvCxnSpPr>
      <xdr:spPr>
        <a:xfrm>
          <a:off x="13703300" y="16843905"/>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73622</xdr:rowOff>
    </xdr:from>
    <xdr:to>
      <xdr:col>21</xdr:col>
      <xdr:colOff>212725</xdr:colOff>
      <xdr:row>98</xdr:row>
      <xdr:rowOff>3772</xdr:rowOff>
    </xdr:to>
    <xdr:sp macro="" textlink="">
      <xdr:nvSpPr>
        <xdr:cNvPr id="703" name="フローチャート : 判断 702"/>
        <xdr:cNvSpPr/>
      </xdr:nvSpPr>
      <xdr:spPr>
        <a:xfrm>
          <a:off x="14541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20299</xdr:rowOff>
    </xdr:from>
    <xdr:ext cx="534377" cy="259045"/>
    <xdr:sp macro="" textlink="">
      <xdr:nvSpPr>
        <xdr:cNvPr id="704" name="テキスト ボックス 703"/>
        <xdr:cNvSpPr txBox="1"/>
      </xdr:nvSpPr>
      <xdr:spPr>
        <a:xfrm>
          <a:off x="14325111" y="164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8689</xdr:rowOff>
    </xdr:from>
    <xdr:to>
      <xdr:col>19</xdr:col>
      <xdr:colOff>644525</xdr:colOff>
      <xdr:row>98</xdr:row>
      <xdr:rowOff>41805</xdr:rowOff>
    </xdr:to>
    <xdr:cxnSp macro="">
      <xdr:nvCxnSpPr>
        <xdr:cNvPr id="705" name="直線コネクタ 704"/>
        <xdr:cNvCxnSpPr/>
      </xdr:nvCxnSpPr>
      <xdr:spPr>
        <a:xfrm>
          <a:off x="12814300" y="16810789"/>
          <a:ext cx="8890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61354</xdr:rowOff>
    </xdr:from>
    <xdr:to>
      <xdr:col>20</xdr:col>
      <xdr:colOff>9525</xdr:colOff>
      <xdr:row>97</xdr:row>
      <xdr:rowOff>162954</xdr:rowOff>
    </xdr:to>
    <xdr:sp macro="" textlink="">
      <xdr:nvSpPr>
        <xdr:cNvPr id="706" name="フローチャート : 判断 705"/>
        <xdr:cNvSpPr/>
      </xdr:nvSpPr>
      <xdr:spPr>
        <a:xfrm>
          <a:off x="13652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8031</xdr:rowOff>
    </xdr:from>
    <xdr:ext cx="534377" cy="259045"/>
    <xdr:sp macro="" textlink="">
      <xdr:nvSpPr>
        <xdr:cNvPr id="707" name="テキスト ボックス 706"/>
        <xdr:cNvSpPr txBox="1"/>
      </xdr:nvSpPr>
      <xdr:spPr>
        <a:xfrm>
          <a:off x="13436111" y="16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61041</xdr:rowOff>
    </xdr:from>
    <xdr:to>
      <xdr:col>18</xdr:col>
      <xdr:colOff>492125</xdr:colOff>
      <xdr:row>97</xdr:row>
      <xdr:rowOff>162641</xdr:rowOff>
    </xdr:to>
    <xdr:sp macro="" textlink="">
      <xdr:nvSpPr>
        <xdr:cNvPr id="708" name="フローチャート : 判断 707"/>
        <xdr:cNvSpPr/>
      </xdr:nvSpPr>
      <xdr:spPr>
        <a:xfrm>
          <a:off x="12763500" y="166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7718</xdr:rowOff>
    </xdr:from>
    <xdr:ext cx="534377" cy="259045"/>
    <xdr:sp macro="" textlink="">
      <xdr:nvSpPr>
        <xdr:cNvPr id="709" name="テキスト ボックス 708"/>
        <xdr:cNvSpPr txBox="1"/>
      </xdr:nvSpPr>
      <xdr:spPr>
        <a:xfrm>
          <a:off x="12547111" y="164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29609</xdr:rowOff>
    </xdr:from>
    <xdr:to>
      <xdr:col>23</xdr:col>
      <xdr:colOff>568325</xdr:colOff>
      <xdr:row>98</xdr:row>
      <xdr:rowOff>131209</xdr:rowOff>
    </xdr:to>
    <xdr:sp macro="" textlink="">
      <xdr:nvSpPr>
        <xdr:cNvPr id="715" name="円/楕円 714"/>
        <xdr:cNvSpPr/>
      </xdr:nvSpPr>
      <xdr:spPr>
        <a:xfrm>
          <a:off x="16268700" y="168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115986</xdr:rowOff>
    </xdr:from>
    <xdr:ext cx="534377" cy="259045"/>
    <xdr:sp macro="" textlink="">
      <xdr:nvSpPr>
        <xdr:cNvPr id="716" name="公債費該当値テキスト"/>
        <xdr:cNvSpPr txBox="1"/>
      </xdr:nvSpPr>
      <xdr:spPr>
        <a:xfrm>
          <a:off x="16370300" y="1674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21851</xdr:rowOff>
    </xdr:from>
    <xdr:to>
      <xdr:col>22</xdr:col>
      <xdr:colOff>415925</xdr:colOff>
      <xdr:row>98</xdr:row>
      <xdr:rowOff>123451</xdr:rowOff>
    </xdr:to>
    <xdr:sp macro="" textlink="">
      <xdr:nvSpPr>
        <xdr:cNvPr id="717" name="円/楕円 716"/>
        <xdr:cNvSpPr/>
      </xdr:nvSpPr>
      <xdr:spPr>
        <a:xfrm>
          <a:off x="15430500" y="168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114578</xdr:rowOff>
    </xdr:from>
    <xdr:ext cx="534377" cy="259045"/>
    <xdr:sp macro="" textlink="">
      <xdr:nvSpPr>
        <xdr:cNvPr id="718" name="テキスト ボックス 717"/>
        <xdr:cNvSpPr txBox="1"/>
      </xdr:nvSpPr>
      <xdr:spPr>
        <a:xfrm>
          <a:off x="15214111" y="16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24062</xdr:rowOff>
    </xdr:from>
    <xdr:to>
      <xdr:col>21</xdr:col>
      <xdr:colOff>212725</xdr:colOff>
      <xdr:row>98</xdr:row>
      <xdr:rowOff>125662</xdr:rowOff>
    </xdr:to>
    <xdr:sp macro="" textlink="">
      <xdr:nvSpPr>
        <xdr:cNvPr id="719" name="円/楕円 718"/>
        <xdr:cNvSpPr/>
      </xdr:nvSpPr>
      <xdr:spPr>
        <a:xfrm>
          <a:off x="14541500" y="168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116789</xdr:rowOff>
    </xdr:from>
    <xdr:ext cx="534377" cy="259045"/>
    <xdr:sp macro="" textlink="">
      <xdr:nvSpPr>
        <xdr:cNvPr id="720" name="テキスト ボックス 719"/>
        <xdr:cNvSpPr txBox="1"/>
      </xdr:nvSpPr>
      <xdr:spPr>
        <a:xfrm>
          <a:off x="14325111" y="169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162455</xdr:rowOff>
    </xdr:from>
    <xdr:to>
      <xdr:col>20</xdr:col>
      <xdr:colOff>9525</xdr:colOff>
      <xdr:row>98</xdr:row>
      <xdr:rowOff>92605</xdr:rowOff>
    </xdr:to>
    <xdr:sp macro="" textlink="">
      <xdr:nvSpPr>
        <xdr:cNvPr id="721" name="円/楕円 720"/>
        <xdr:cNvSpPr/>
      </xdr:nvSpPr>
      <xdr:spPr>
        <a:xfrm>
          <a:off x="13652500" y="16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83732</xdr:rowOff>
    </xdr:from>
    <xdr:ext cx="534377" cy="259045"/>
    <xdr:sp macro="" textlink="">
      <xdr:nvSpPr>
        <xdr:cNvPr id="722" name="テキスト ボックス 721"/>
        <xdr:cNvSpPr txBox="1"/>
      </xdr:nvSpPr>
      <xdr:spPr>
        <a:xfrm>
          <a:off x="13436111" y="168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129339</xdr:rowOff>
    </xdr:from>
    <xdr:to>
      <xdr:col>18</xdr:col>
      <xdr:colOff>492125</xdr:colOff>
      <xdr:row>98</xdr:row>
      <xdr:rowOff>59489</xdr:rowOff>
    </xdr:to>
    <xdr:sp macro="" textlink="">
      <xdr:nvSpPr>
        <xdr:cNvPr id="723" name="円/楕円 722"/>
        <xdr:cNvSpPr/>
      </xdr:nvSpPr>
      <xdr:spPr>
        <a:xfrm>
          <a:off x="12763500" y="16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50616</xdr:rowOff>
    </xdr:from>
    <xdr:ext cx="534377" cy="259045"/>
    <xdr:sp macro="" textlink="">
      <xdr:nvSpPr>
        <xdr:cNvPr id="724" name="テキスト ボックス 723"/>
        <xdr:cNvSpPr txBox="1"/>
      </xdr:nvSpPr>
      <xdr:spPr>
        <a:xfrm>
          <a:off x="12547111" y="168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0" name="テキスト ボックス 73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2" name="テキスト ボックス 74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4" name="テキスト ボックス 743"/>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8" name="直線コネクタ 747"/>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49"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1"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2" name="直線コネクタ 751"/>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4"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5" name="フローチャート : 判断 754"/>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31750</xdr:rowOff>
    </xdr:from>
    <xdr:to>
      <xdr:col>31</xdr:col>
      <xdr:colOff>85725</xdr:colOff>
      <xdr:row>37</xdr:row>
      <xdr:rowOff>133350</xdr:rowOff>
    </xdr:to>
    <xdr:sp macro="" textlink="">
      <xdr:nvSpPr>
        <xdr:cNvPr id="757" name="フローチャート : 判断 756"/>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149877</xdr:rowOff>
    </xdr:from>
    <xdr:ext cx="378565" cy="259045"/>
    <xdr:sp macro="" textlink="">
      <xdr:nvSpPr>
        <xdr:cNvPr id="758" name="テキスト ボックス 757"/>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64135</xdr:rowOff>
    </xdr:from>
    <xdr:to>
      <xdr:col>29</xdr:col>
      <xdr:colOff>568325</xdr:colOff>
      <xdr:row>36</xdr:row>
      <xdr:rowOff>165735</xdr:rowOff>
    </xdr:to>
    <xdr:sp macro="" textlink="">
      <xdr:nvSpPr>
        <xdr:cNvPr id="760" name="フローチャート : 判断 759"/>
        <xdr:cNvSpPr/>
      </xdr:nvSpPr>
      <xdr:spPr>
        <a:xfrm>
          <a:off x="20383500" y="623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10812</xdr:rowOff>
    </xdr:from>
    <xdr:ext cx="378565" cy="259045"/>
    <xdr:sp macro="" textlink="">
      <xdr:nvSpPr>
        <xdr:cNvPr id="761" name="テキスト ボックス 760"/>
        <xdr:cNvSpPr txBox="1"/>
      </xdr:nvSpPr>
      <xdr:spPr>
        <a:xfrm>
          <a:off x="20245017" y="6011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130810</xdr:rowOff>
    </xdr:from>
    <xdr:to>
      <xdr:col>28</xdr:col>
      <xdr:colOff>365125</xdr:colOff>
      <xdr:row>37</xdr:row>
      <xdr:rowOff>60960</xdr:rowOff>
    </xdr:to>
    <xdr:sp macro="" textlink="">
      <xdr:nvSpPr>
        <xdr:cNvPr id="763" name="フローチャート : 判断 762"/>
        <xdr:cNvSpPr/>
      </xdr:nvSpPr>
      <xdr:spPr>
        <a:xfrm>
          <a:off x="19494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77487</xdr:rowOff>
    </xdr:from>
    <xdr:ext cx="378565" cy="259045"/>
    <xdr:sp macro="" textlink="">
      <xdr:nvSpPr>
        <xdr:cNvPr id="764" name="テキスト ボックス 763"/>
        <xdr:cNvSpPr txBox="1"/>
      </xdr:nvSpPr>
      <xdr:spPr>
        <a:xfrm>
          <a:off x="19356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153670</xdr:rowOff>
    </xdr:from>
    <xdr:to>
      <xdr:col>27</xdr:col>
      <xdr:colOff>161925</xdr:colOff>
      <xdr:row>36</xdr:row>
      <xdr:rowOff>83820</xdr:rowOff>
    </xdr:to>
    <xdr:sp macro="" textlink="">
      <xdr:nvSpPr>
        <xdr:cNvPr id="765" name="フローチャート : 判断 764"/>
        <xdr:cNvSpPr/>
      </xdr:nvSpPr>
      <xdr:spPr>
        <a:xfrm>
          <a:off x="18605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100347</xdr:rowOff>
    </xdr:from>
    <xdr:ext cx="378565" cy="259045"/>
    <xdr:sp macro="" textlink="">
      <xdr:nvSpPr>
        <xdr:cNvPr id="766" name="テキスト ボックス 765"/>
        <xdr:cNvSpPr txBox="1"/>
      </xdr:nvSpPr>
      <xdr:spPr>
        <a:xfrm>
          <a:off x="18467017" y="5929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3"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労働費・土木費・消防費・災害復旧費が類似団体平均値上位</a:t>
          </a:r>
          <a:r>
            <a:rPr kumimoji="1" lang="en-US" altLang="ja-JP" sz="1300">
              <a:latin typeface="ＭＳ Ｐゴシック"/>
            </a:rPr>
            <a:t>2</a:t>
          </a:r>
          <a:r>
            <a:rPr kumimoji="1" lang="ja-JP" altLang="en-US" sz="1300">
              <a:latin typeface="ＭＳ Ｐゴシック"/>
            </a:rPr>
            <a:t>位以内となっています。要因については、東日本大震災の被災地であり復興へ向けての事業が増嵩しているためです。</a:t>
          </a:r>
        </a:p>
        <a:p>
          <a:r>
            <a:rPr kumimoji="1" lang="ja-JP" altLang="en-US" sz="1300">
              <a:latin typeface="ＭＳ Ｐゴシック"/>
            </a:rPr>
            <a:t>内容については、労働費が緊急雇用創出事業、土木費が災害公営住宅や都市公園整備事業、消防費が地区避難所建築事業や防災拠点</a:t>
          </a:r>
          <a:r>
            <a:rPr kumimoji="1" lang="en-US" altLang="ja-JP" sz="1300">
              <a:latin typeface="ＭＳ Ｐゴシック"/>
            </a:rPr>
            <a:t>(</a:t>
          </a:r>
          <a:r>
            <a:rPr kumimoji="1" lang="ja-JP" altLang="en-US" sz="1300">
              <a:latin typeface="ＭＳ Ｐゴシック"/>
            </a:rPr>
            <a:t>生涯学習センター</a:t>
          </a:r>
          <a:r>
            <a:rPr kumimoji="1" lang="en-US" altLang="ja-JP" sz="1300">
              <a:latin typeface="ＭＳ Ｐゴシック"/>
            </a:rPr>
            <a:t>)</a:t>
          </a:r>
          <a:r>
            <a:rPr kumimoji="1" lang="ja-JP" altLang="en-US" sz="1300">
              <a:latin typeface="ＭＳ Ｐゴシック"/>
            </a:rPr>
            <a:t>整備事業、災害復旧費が菖蒲田漁港災害復旧事業などが</a:t>
          </a:r>
        </a:p>
        <a:p>
          <a:r>
            <a:rPr kumimoji="1" lang="ja-JP" altLang="en-US" sz="1300">
              <a:latin typeface="ＭＳ Ｐゴシック"/>
            </a:rPr>
            <a:t>主な事業となっています。また、過去の年度で総務費、民生費で数値が急増した内容は、総務費が東日本大震災復興交付金基金への積立金、民生費が災害廃棄物等処理委託事務経費が主な要因です。</a:t>
          </a:r>
        </a:p>
        <a:p>
          <a:r>
            <a:rPr kumimoji="1" lang="ja-JP" altLang="en-US" sz="1300">
              <a:latin typeface="ＭＳ Ｐゴシック"/>
            </a:rPr>
            <a:t>平成</a:t>
          </a:r>
          <a:r>
            <a:rPr kumimoji="1" lang="en-US" altLang="ja-JP" sz="1300">
              <a:latin typeface="ＭＳ Ｐゴシック"/>
            </a:rPr>
            <a:t>30</a:t>
          </a:r>
          <a:r>
            <a:rPr kumimoji="1" lang="ja-JP" altLang="en-US" sz="1300">
              <a:latin typeface="ＭＳ Ｐゴシック"/>
            </a:rPr>
            <a:t>年度までは土木費の土地区画整備事業などが増嵩しますが、今後は老朽化する施設の維持管理や修繕・改修等が主となります。このため、公共施設等総合管理計画などに基づき、事業内容の精査や取捨選択を徹底することで、</a:t>
          </a:r>
        </a:p>
        <a:p>
          <a:r>
            <a:rPr kumimoji="1" lang="ja-JP" altLang="en-US" sz="1300">
              <a:latin typeface="ＭＳ Ｐゴシック"/>
            </a:rPr>
            <a:t>安定した財政運営を目指すこととしています。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300" baseline="0">
              <a:latin typeface="ＭＳ ゴシック" pitchFamily="49" charset="-128"/>
              <a:ea typeface="ＭＳ ゴシック" pitchFamily="49" charset="-128"/>
            </a:rPr>
            <a:t>財政調整基金については、財源不足を補うための取崩額が歳計剰余金積立金額を上回ったため、前年度比で微減となっていますが、適切な財源確保と歳出の精査により、実質収支額は継続的に黒字を確保しています。主な要因としては、平成</a:t>
          </a:r>
          <a:r>
            <a:rPr kumimoji="1" lang="en-US" altLang="ja-JP" sz="1300" baseline="0">
              <a:latin typeface="ＭＳ ゴシック" pitchFamily="49" charset="-128"/>
              <a:ea typeface="ＭＳ ゴシック" pitchFamily="49" charset="-128"/>
            </a:rPr>
            <a:t>26</a:t>
          </a:r>
          <a:r>
            <a:rPr kumimoji="1" lang="ja-JP" altLang="en-US" sz="1300" baseline="0">
              <a:latin typeface="ＭＳ ゴシック" pitchFamily="49" charset="-128"/>
              <a:ea typeface="ＭＳ ゴシック" pitchFamily="49" charset="-128"/>
            </a:rPr>
            <a:t>年度繰越事業の不用額</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約</a:t>
          </a:r>
          <a:r>
            <a:rPr kumimoji="1" lang="en-US" altLang="ja-JP" sz="1300" baseline="0">
              <a:latin typeface="ＭＳ ゴシック" pitchFamily="49" charset="-128"/>
              <a:ea typeface="ＭＳ ゴシック" pitchFamily="49" charset="-128"/>
            </a:rPr>
            <a:t>395,000</a:t>
          </a:r>
          <a:r>
            <a:rPr kumimoji="1" lang="ja-JP" altLang="en-US" sz="1300" baseline="0">
              <a:latin typeface="ＭＳ ゴシック" pitchFamily="49" charset="-128"/>
              <a:ea typeface="ＭＳ ゴシック" pitchFamily="49" charset="-128"/>
            </a:rPr>
            <a:t>千円</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が含まれていることや、震災復興特別交付税の内、地方税法改正等に伴う地方税の減収分や条例による地方税等の減免額</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約</a:t>
          </a:r>
          <a:r>
            <a:rPr kumimoji="1" lang="en-US" altLang="ja-JP" sz="1300" baseline="0">
              <a:latin typeface="ＭＳ ゴシック" pitchFamily="49" charset="-128"/>
              <a:ea typeface="ＭＳ ゴシック" pitchFamily="49" charset="-128"/>
            </a:rPr>
            <a:t>75,000</a:t>
          </a:r>
          <a:r>
            <a:rPr kumimoji="1" lang="ja-JP" altLang="en-US" sz="1300" baseline="0">
              <a:latin typeface="ＭＳ ゴシック" pitchFamily="49" charset="-128"/>
              <a:ea typeface="ＭＳ ゴシック" pitchFamily="49" charset="-128"/>
            </a:rPr>
            <a:t>千円</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が支出に伴う財源でないことで実質収支に含まれているため、</a:t>
          </a:r>
          <a:r>
            <a:rPr kumimoji="1" lang="en-US" altLang="ja-JP" sz="1300" baseline="0">
              <a:latin typeface="ＭＳ ゴシック" pitchFamily="49" charset="-128"/>
              <a:ea typeface="ＭＳ ゴシック" pitchFamily="49" charset="-128"/>
            </a:rPr>
            <a:t>1.02</a:t>
          </a:r>
          <a:r>
            <a:rPr kumimoji="1" lang="ja-JP" altLang="en-US" sz="1300" baseline="0">
              <a:latin typeface="ＭＳ ゴシック" pitchFamily="49" charset="-128"/>
              <a:ea typeface="ＭＳ ゴシック" pitchFamily="49" charset="-128"/>
            </a:rPr>
            <a:t>ポイントの増となっています。</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一般会計をはじめ、企業会計及びすべての特別会計において黒字でした。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19"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18837528</v>
      </c>
      <c r="BO4" s="409"/>
      <c r="BP4" s="409"/>
      <c r="BQ4" s="409"/>
      <c r="BR4" s="409"/>
      <c r="BS4" s="409"/>
      <c r="BT4" s="409"/>
      <c r="BU4" s="410"/>
      <c r="BV4" s="408">
        <v>22376858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14.2</v>
      </c>
      <c r="CU4" s="586"/>
      <c r="CV4" s="586"/>
      <c r="CW4" s="586"/>
      <c r="CX4" s="586"/>
      <c r="CY4" s="586"/>
      <c r="CZ4" s="586"/>
      <c r="DA4" s="587"/>
      <c r="DB4" s="585">
        <v>13.2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15833592</v>
      </c>
      <c r="BO5" s="414"/>
      <c r="BP5" s="414"/>
      <c r="BQ5" s="414"/>
      <c r="BR5" s="414"/>
      <c r="BS5" s="414"/>
      <c r="BT5" s="414"/>
      <c r="BU5" s="415"/>
      <c r="BV5" s="413">
        <v>18459226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96.2</v>
      </c>
      <c r="CU5" s="384"/>
      <c r="CV5" s="384"/>
      <c r="CW5" s="384"/>
      <c r="CX5" s="384"/>
      <c r="CY5" s="384"/>
      <c r="CZ5" s="384"/>
      <c r="DA5" s="385"/>
      <c r="DB5" s="383">
        <v>93.8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3003936</v>
      </c>
      <c r="BO6" s="414"/>
      <c r="BP6" s="414"/>
      <c r="BQ6" s="414"/>
      <c r="BR6" s="414"/>
      <c r="BS6" s="414"/>
      <c r="BT6" s="414"/>
      <c r="BU6" s="415"/>
      <c r="BV6" s="413">
        <v>3917632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100.1</v>
      </c>
      <c r="CU6" s="560"/>
      <c r="CV6" s="560"/>
      <c r="CW6" s="560"/>
      <c r="CX6" s="560"/>
      <c r="CY6" s="560"/>
      <c r="CZ6" s="560"/>
      <c r="DA6" s="561"/>
      <c r="DB6" s="559">
        <v>102.4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2409433</v>
      </c>
      <c r="BO7" s="414"/>
      <c r="BP7" s="414"/>
      <c r="BQ7" s="414"/>
      <c r="BR7" s="414"/>
      <c r="BS7" s="414"/>
      <c r="BT7" s="414"/>
      <c r="BU7" s="415"/>
      <c r="BV7" s="413">
        <v>3375965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4182132</v>
      </c>
      <c r="CU7" s="414"/>
      <c r="CV7" s="414"/>
      <c r="CW7" s="414"/>
      <c r="CX7" s="414"/>
      <c r="CY7" s="414"/>
      <c r="CZ7" s="414"/>
      <c r="DA7" s="415"/>
      <c r="DB7" s="413">
        <v>4103021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594503</v>
      </c>
      <c r="BO8" s="414"/>
      <c r="BP8" s="414"/>
      <c r="BQ8" s="414"/>
      <c r="BR8" s="414"/>
      <c r="BS8" s="414"/>
      <c r="BT8" s="414"/>
      <c r="BU8" s="415"/>
      <c r="BV8" s="413">
        <v>541667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v>
      </c>
      <c r="CU8" s="523"/>
      <c r="CV8" s="523"/>
      <c r="CW8" s="523"/>
      <c r="CX8" s="523"/>
      <c r="CY8" s="523"/>
      <c r="CZ8" s="523"/>
      <c r="DA8" s="524"/>
      <c r="DB8" s="522">
        <v>0.59</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18652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52836</v>
      </c>
      <c r="BO9" s="414"/>
      <c r="BP9" s="414"/>
      <c r="BQ9" s="414"/>
      <c r="BR9" s="414"/>
      <c r="BS9" s="414"/>
      <c r="BT9" s="414"/>
      <c r="BU9" s="415"/>
      <c r="BV9" s="413">
        <v>-856679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3.5</v>
      </c>
      <c r="CU9" s="384"/>
      <c r="CV9" s="384"/>
      <c r="CW9" s="384"/>
      <c r="CX9" s="384"/>
      <c r="CY9" s="384"/>
      <c r="CZ9" s="384"/>
      <c r="DA9" s="385"/>
      <c r="DB9" s="383">
        <v>3.6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20416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271800</v>
      </c>
      <c r="BO10" s="414"/>
      <c r="BP10" s="414"/>
      <c r="BQ10" s="414"/>
      <c r="BR10" s="414"/>
      <c r="BS10" s="414"/>
      <c r="BT10" s="414"/>
      <c r="BU10" s="415"/>
      <c r="BV10" s="413">
        <v>699784</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19276</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v>400000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19222</v>
      </c>
      <c r="S13" s="515"/>
      <c r="T13" s="515"/>
      <c r="U13" s="515"/>
      <c r="V13" s="516"/>
      <c r="W13" s="502" t="s">
        <v>119</v>
      </c>
      <c r="X13" s="426"/>
      <c r="Y13" s="426"/>
      <c r="Z13" s="426"/>
      <c r="AA13" s="426"/>
      <c r="AB13" s="427"/>
      <c r="AC13" s="389">
        <v>304</v>
      </c>
      <c r="AD13" s="390"/>
      <c r="AE13" s="390"/>
      <c r="AF13" s="390"/>
      <c r="AG13" s="391"/>
      <c r="AH13" s="389">
        <v>446</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24636</v>
      </c>
      <c r="BO13" s="414"/>
      <c r="BP13" s="414"/>
      <c r="BQ13" s="414"/>
      <c r="BR13" s="414"/>
      <c r="BS13" s="414"/>
      <c r="BT13" s="414"/>
      <c r="BU13" s="415"/>
      <c r="BV13" s="413">
        <v>-556895</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2.6</v>
      </c>
      <c r="CU13" s="384"/>
      <c r="CV13" s="384"/>
      <c r="CW13" s="384"/>
      <c r="CX13" s="384"/>
      <c r="CY13" s="384"/>
      <c r="CZ13" s="384"/>
      <c r="DA13" s="385"/>
      <c r="DB13" s="383">
        <v>3.2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19448</v>
      </c>
      <c r="S14" s="515"/>
      <c r="T14" s="515"/>
      <c r="U14" s="515"/>
      <c r="V14" s="516"/>
      <c r="W14" s="517"/>
      <c r="X14" s="429"/>
      <c r="Y14" s="429"/>
      <c r="Z14" s="429"/>
      <c r="AA14" s="429"/>
      <c r="AB14" s="430"/>
      <c r="AC14" s="507">
        <v>3.3</v>
      </c>
      <c r="AD14" s="508"/>
      <c r="AE14" s="508"/>
      <c r="AF14" s="508"/>
      <c r="AG14" s="509"/>
      <c r="AH14" s="507">
        <v>4.4000000000000004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19395</v>
      </c>
      <c r="S15" s="515"/>
      <c r="T15" s="515"/>
      <c r="U15" s="515"/>
      <c r="V15" s="516"/>
      <c r="W15" s="502" t="s">
        <v>125</v>
      </c>
      <c r="X15" s="426"/>
      <c r="Y15" s="426"/>
      <c r="Z15" s="426"/>
      <c r="AA15" s="426"/>
      <c r="AB15" s="427"/>
      <c r="AC15" s="389">
        <v>2418</v>
      </c>
      <c r="AD15" s="390"/>
      <c r="AE15" s="390"/>
      <c r="AF15" s="390"/>
      <c r="AG15" s="391"/>
      <c r="AH15" s="389">
        <v>3125</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1949065</v>
      </c>
      <c r="BO15" s="409"/>
      <c r="BP15" s="409"/>
      <c r="BQ15" s="409"/>
      <c r="BR15" s="409"/>
      <c r="BS15" s="409"/>
      <c r="BT15" s="409"/>
      <c r="BU15" s="410"/>
      <c r="BV15" s="408">
        <v>1910545</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26</v>
      </c>
      <c r="AD16" s="508"/>
      <c r="AE16" s="508"/>
      <c r="AF16" s="508"/>
      <c r="AG16" s="509"/>
      <c r="AH16" s="507">
        <v>30.8</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3315357</v>
      </c>
      <c r="BO16" s="414"/>
      <c r="BP16" s="414"/>
      <c r="BQ16" s="414"/>
      <c r="BR16" s="414"/>
      <c r="BS16" s="414"/>
      <c r="BT16" s="414"/>
      <c r="BU16" s="415"/>
      <c r="BV16" s="413">
        <v>3197502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6564</v>
      </c>
      <c r="AD17" s="390"/>
      <c r="AE17" s="390"/>
      <c r="AF17" s="390"/>
      <c r="AG17" s="391"/>
      <c r="AH17" s="389">
        <v>6566</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2477024</v>
      </c>
      <c r="BO17" s="414"/>
      <c r="BP17" s="414"/>
      <c r="BQ17" s="414"/>
      <c r="BR17" s="414"/>
      <c r="BS17" s="414"/>
      <c r="BT17" s="414"/>
      <c r="BU17" s="415"/>
      <c r="BV17" s="413">
        <v>2474355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13.19</v>
      </c>
      <c r="M18" s="478"/>
      <c r="N18" s="478"/>
      <c r="O18" s="478"/>
      <c r="P18" s="478"/>
      <c r="Q18" s="478"/>
      <c r="R18" s="479"/>
      <c r="S18" s="479"/>
      <c r="T18" s="479"/>
      <c r="U18" s="479"/>
      <c r="V18" s="480"/>
      <c r="W18" s="494"/>
      <c r="X18" s="495"/>
      <c r="Y18" s="495"/>
      <c r="Z18" s="495"/>
      <c r="AA18" s="495"/>
      <c r="AB18" s="503"/>
      <c r="AC18" s="377">
        <v>70.7</v>
      </c>
      <c r="AD18" s="378"/>
      <c r="AE18" s="378"/>
      <c r="AF18" s="378"/>
      <c r="AG18" s="481"/>
      <c r="AH18" s="377">
        <v>64.7</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3920042</v>
      </c>
      <c r="BO18" s="414"/>
      <c r="BP18" s="414"/>
      <c r="BQ18" s="414"/>
      <c r="BR18" s="414"/>
      <c r="BS18" s="414"/>
      <c r="BT18" s="414"/>
      <c r="BU18" s="415"/>
      <c r="BV18" s="413">
        <v>3801591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1414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8783295</v>
      </c>
      <c r="BO19" s="414"/>
      <c r="BP19" s="414"/>
      <c r="BQ19" s="414"/>
      <c r="BR19" s="414"/>
      <c r="BS19" s="414"/>
      <c r="BT19" s="414"/>
      <c r="BU19" s="415"/>
      <c r="BV19" s="413">
        <v>10234275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6167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4829141</v>
      </c>
      <c r="BO23" s="414"/>
      <c r="BP23" s="414"/>
      <c r="BQ23" s="414"/>
      <c r="BR23" s="414"/>
      <c r="BS23" s="414"/>
      <c r="BT23" s="414"/>
      <c r="BU23" s="415"/>
      <c r="BV23" s="413">
        <v>4558743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8050</v>
      </c>
      <c r="R24" s="390"/>
      <c r="S24" s="390"/>
      <c r="T24" s="390"/>
      <c r="U24" s="390"/>
      <c r="V24" s="391"/>
      <c r="W24" s="455"/>
      <c r="X24" s="446"/>
      <c r="Y24" s="447"/>
      <c r="Z24" s="386" t="s">
        <v>148</v>
      </c>
      <c r="AA24" s="387"/>
      <c r="AB24" s="387"/>
      <c r="AC24" s="387"/>
      <c r="AD24" s="387"/>
      <c r="AE24" s="387"/>
      <c r="AF24" s="387"/>
      <c r="AG24" s="388"/>
      <c r="AH24" s="389">
        <v>145</v>
      </c>
      <c r="AI24" s="390"/>
      <c r="AJ24" s="390"/>
      <c r="AK24" s="390"/>
      <c r="AL24" s="391"/>
      <c r="AM24" s="389">
        <v>441670</v>
      </c>
      <c r="AN24" s="390"/>
      <c r="AO24" s="390"/>
      <c r="AP24" s="390"/>
      <c r="AQ24" s="390"/>
      <c r="AR24" s="391"/>
      <c r="AS24" s="389">
        <v>3046</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4020657</v>
      </c>
      <c r="BO24" s="414"/>
      <c r="BP24" s="414"/>
      <c r="BQ24" s="414"/>
      <c r="BR24" s="414"/>
      <c r="BS24" s="414"/>
      <c r="BT24" s="414"/>
      <c r="BU24" s="415"/>
      <c r="BV24" s="413">
        <v>3678711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6230</v>
      </c>
      <c r="R25" s="390"/>
      <c r="S25" s="390"/>
      <c r="T25" s="390"/>
      <c r="U25" s="390"/>
      <c r="V25" s="391"/>
      <c r="W25" s="455"/>
      <c r="X25" s="446"/>
      <c r="Y25" s="447"/>
      <c r="Z25" s="386" t="s">
        <v>151</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1132607</v>
      </c>
      <c r="BO25" s="409"/>
      <c r="BP25" s="409"/>
      <c r="BQ25" s="409"/>
      <c r="BR25" s="409"/>
      <c r="BS25" s="409"/>
      <c r="BT25" s="409"/>
      <c r="BU25" s="410"/>
      <c r="BV25" s="408">
        <v>4996217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5350</v>
      </c>
      <c r="R26" s="390"/>
      <c r="S26" s="390"/>
      <c r="T26" s="390"/>
      <c r="U26" s="390"/>
      <c r="V26" s="391"/>
      <c r="W26" s="455"/>
      <c r="X26" s="446"/>
      <c r="Y26" s="447"/>
      <c r="Z26" s="386" t="s">
        <v>154</v>
      </c>
      <c r="AA26" s="468"/>
      <c r="AB26" s="468"/>
      <c r="AC26" s="468"/>
      <c r="AD26" s="468"/>
      <c r="AE26" s="468"/>
      <c r="AF26" s="468"/>
      <c r="AG26" s="469"/>
      <c r="AH26" s="389">
        <v>4</v>
      </c>
      <c r="AI26" s="390"/>
      <c r="AJ26" s="390"/>
      <c r="AK26" s="390"/>
      <c r="AL26" s="391"/>
      <c r="AM26" s="389">
        <v>11504</v>
      </c>
      <c r="AN26" s="390"/>
      <c r="AO26" s="390"/>
      <c r="AP26" s="390"/>
      <c r="AQ26" s="390"/>
      <c r="AR26" s="391"/>
      <c r="AS26" s="389">
        <v>2876</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156</v>
      </c>
      <c r="F27" s="387"/>
      <c r="G27" s="387"/>
      <c r="H27" s="387"/>
      <c r="I27" s="387"/>
      <c r="J27" s="387"/>
      <c r="K27" s="388"/>
      <c r="L27" s="389">
        <v>1</v>
      </c>
      <c r="M27" s="390"/>
      <c r="N27" s="390"/>
      <c r="O27" s="390"/>
      <c r="P27" s="391"/>
      <c r="Q27" s="389">
        <v>3020</v>
      </c>
      <c r="R27" s="390"/>
      <c r="S27" s="390"/>
      <c r="T27" s="390"/>
      <c r="U27" s="390"/>
      <c r="V27" s="391"/>
      <c r="W27" s="455"/>
      <c r="X27" s="446"/>
      <c r="Y27" s="447"/>
      <c r="Z27" s="386" t="s">
        <v>157</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218600</v>
      </c>
      <c r="BO27" s="417"/>
      <c r="BP27" s="417"/>
      <c r="BQ27" s="417"/>
      <c r="BR27" s="417"/>
      <c r="BS27" s="417"/>
      <c r="BT27" s="417"/>
      <c r="BU27" s="418"/>
      <c r="BV27" s="416">
        <v>218500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159</v>
      </c>
      <c r="F28" s="387"/>
      <c r="G28" s="387"/>
      <c r="H28" s="387"/>
      <c r="I28" s="387"/>
      <c r="J28" s="387"/>
      <c r="K28" s="388"/>
      <c r="L28" s="389">
        <v>1</v>
      </c>
      <c r="M28" s="390"/>
      <c r="N28" s="390"/>
      <c r="O28" s="390"/>
      <c r="P28" s="391"/>
      <c r="Q28" s="389">
        <v>2490</v>
      </c>
      <c r="R28" s="390"/>
      <c r="S28" s="390"/>
      <c r="T28" s="390"/>
      <c r="U28" s="390"/>
      <c r="V28" s="391"/>
      <c r="W28" s="455"/>
      <c r="X28" s="446"/>
      <c r="Y28" s="447"/>
      <c r="Z28" s="386" t="s">
        <v>160</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1654400</v>
      </c>
      <c r="BO28" s="409"/>
      <c r="BP28" s="409"/>
      <c r="BQ28" s="409"/>
      <c r="BR28" s="409"/>
      <c r="BS28" s="409"/>
      <c r="BT28" s="409"/>
      <c r="BU28" s="410"/>
      <c r="BV28" s="408">
        <v>1682600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163</v>
      </c>
      <c r="F29" s="387"/>
      <c r="G29" s="387"/>
      <c r="H29" s="387"/>
      <c r="I29" s="387"/>
      <c r="J29" s="387"/>
      <c r="K29" s="388"/>
      <c r="L29" s="389">
        <v>12</v>
      </c>
      <c r="M29" s="390"/>
      <c r="N29" s="390"/>
      <c r="O29" s="390"/>
      <c r="P29" s="391"/>
      <c r="Q29" s="389">
        <v>2350</v>
      </c>
      <c r="R29" s="390"/>
      <c r="S29" s="390"/>
      <c r="T29" s="390"/>
      <c r="U29" s="390"/>
      <c r="V29" s="391"/>
      <c r="W29" s="456"/>
      <c r="X29" s="457"/>
      <c r="Y29" s="458"/>
      <c r="Z29" s="386" t="s">
        <v>164</v>
      </c>
      <c r="AA29" s="387"/>
      <c r="AB29" s="387"/>
      <c r="AC29" s="387"/>
      <c r="AD29" s="387"/>
      <c r="AE29" s="387"/>
      <c r="AF29" s="387"/>
      <c r="AG29" s="388"/>
      <c r="AH29" s="389">
        <v>145</v>
      </c>
      <c r="AI29" s="390"/>
      <c r="AJ29" s="390"/>
      <c r="AK29" s="390"/>
      <c r="AL29" s="391"/>
      <c r="AM29" s="389">
        <v>441670</v>
      </c>
      <c r="AN29" s="390"/>
      <c r="AO29" s="390"/>
      <c r="AP29" s="390"/>
      <c r="AQ29" s="390"/>
      <c r="AR29" s="391"/>
      <c r="AS29" s="389">
        <v>3046</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24600</v>
      </c>
      <c r="BO29" s="414"/>
      <c r="BP29" s="414"/>
      <c r="BQ29" s="414"/>
      <c r="BR29" s="414"/>
      <c r="BS29" s="414"/>
      <c r="BT29" s="414"/>
      <c r="BU29" s="415"/>
      <c r="BV29" s="413">
        <v>24500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91.8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10829850</v>
      </c>
      <c r="BO30" s="417"/>
      <c r="BP30" s="417"/>
      <c r="BQ30" s="417"/>
      <c r="BR30" s="417"/>
      <c r="BS30" s="417"/>
      <c r="BT30" s="417"/>
      <c r="BU30" s="418"/>
      <c r="BV30" s="416">
        <v>16118969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宮城県東部衛生処理組合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公園墓地事業特別会計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宮城県市町村職員退職手当組合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宮城県市町村非常勤消防団員補償報償組合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塩釜地区消防事務組合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宮城県市町村自治振興センター</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宮城県後期高齢者医療広域連合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宮城県後期高齢者医療事業会計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529</v>
      </c>
      <c r="D34" s="1181"/>
      <c r="E34" s="1182"/>
      <c r="F34" s="32">
        <v>17.87</v>
      </c>
      <c r="G34" s="33">
        <v>26.01</v>
      </c>
      <c r="H34" s="33">
        <v>29.45</v>
      </c>
      <c r="I34" s="33">
        <v>33.049999999999997</v>
      </c>
      <c r="J34" s="34">
        <v>34.76</v>
      </c>
      <c r="K34" s="22"/>
      <c r="L34" s="22"/>
      <c r="M34" s="22"/>
      <c r="N34" s="22"/>
      <c r="O34" s="22"/>
      <c r="P34" s="22"/>
    </row>
    <row r="35" spans="1:16" ht="39" customHeight="1">
      <c r="A35" s="22"/>
      <c r="B35" s="35"/>
      <c r="C35" s="1175" t="s">
        <v>530</v>
      </c>
      <c r="D35" s="1176"/>
      <c r="E35" s="1177"/>
      <c r="F35" s="36">
        <v>22.68</v>
      </c>
      <c r="G35" s="37">
        <v>5.66</v>
      </c>
      <c r="H35" s="37">
        <v>33.72</v>
      </c>
      <c r="I35" s="37">
        <v>13.19</v>
      </c>
      <c r="J35" s="38">
        <v>14.19</v>
      </c>
      <c r="K35" s="22"/>
      <c r="L35" s="22"/>
      <c r="M35" s="22"/>
      <c r="N35" s="22"/>
      <c r="O35" s="22"/>
      <c r="P35" s="22"/>
    </row>
    <row r="36" spans="1:16" ht="39" customHeight="1">
      <c r="A36" s="22"/>
      <c r="B36" s="35"/>
      <c r="C36" s="1175" t="s">
        <v>531</v>
      </c>
      <c r="D36" s="1176"/>
      <c r="E36" s="1177"/>
      <c r="F36" s="36">
        <v>4.7699999999999996</v>
      </c>
      <c r="G36" s="37">
        <v>2.21</v>
      </c>
      <c r="H36" s="37">
        <v>1.85</v>
      </c>
      <c r="I36" s="37">
        <v>2.2400000000000002</v>
      </c>
      <c r="J36" s="38">
        <v>3.17</v>
      </c>
      <c r="K36" s="22"/>
      <c r="L36" s="22"/>
      <c r="M36" s="22"/>
      <c r="N36" s="22"/>
      <c r="O36" s="22"/>
      <c r="P36" s="22"/>
    </row>
    <row r="37" spans="1:16" ht="39" customHeight="1">
      <c r="A37" s="22"/>
      <c r="B37" s="35"/>
      <c r="C37" s="1175" t="s">
        <v>532</v>
      </c>
      <c r="D37" s="1176"/>
      <c r="E37" s="1177"/>
      <c r="F37" s="36">
        <v>0.95</v>
      </c>
      <c r="G37" s="37">
        <v>0.98</v>
      </c>
      <c r="H37" s="37">
        <v>0.56000000000000005</v>
      </c>
      <c r="I37" s="37">
        <v>0.88</v>
      </c>
      <c r="J37" s="38">
        <v>2.31</v>
      </c>
      <c r="K37" s="22"/>
      <c r="L37" s="22"/>
      <c r="M37" s="22"/>
      <c r="N37" s="22"/>
      <c r="O37" s="22"/>
      <c r="P37" s="22"/>
    </row>
    <row r="38" spans="1:16" ht="39" customHeight="1">
      <c r="A38" s="22"/>
      <c r="B38" s="35"/>
      <c r="C38" s="1175" t="s">
        <v>533</v>
      </c>
      <c r="D38" s="1176"/>
      <c r="E38" s="1177"/>
      <c r="F38" s="36">
        <v>0.25</v>
      </c>
      <c r="G38" s="37">
        <v>0.24</v>
      </c>
      <c r="H38" s="37">
        <v>0.06</v>
      </c>
      <c r="I38" s="37">
        <v>0.34</v>
      </c>
      <c r="J38" s="38">
        <v>0.24</v>
      </c>
      <c r="K38" s="22"/>
      <c r="L38" s="22"/>
      <c r="M38" s="22"/>
      <c r="N38" s="22"/>
      <c r="O38" s="22"/>
      <c r="P38" s="22"/>
    </row>
    <row r="39" spans="1:16" ht="39" customHeight="1">
      <c r="A39" s="22"/>
      <c r="B39" s="35"/>
      <c r="C39" s="1175" t="s">
        <v>534</v>
      </c>
      <c r="D39" s="1176"/>
      <c r="E39" s="1177"/>
      <c r="F39" s="36">
        <v>0.13</v>
      </c>
      <c r="G39" s="37">
        <v>0.11</v>
      </c>
      <c r="H39" s="37">
        <v>7.0000000000000007E-2</v>
      </c>
      <c r="I39" s="37">
        <v>0.06</v>
      </c>
      <c r="J39" s="38">
        <v>0.05</v>
      </c>
      <c r="K39" s="22"/>
      <c r="L39" s="22"/>
      <c r="M39" s="22"/>
      <c r="N39" s="22"/>
      <c r="O39" s="22"/>
      <c r="P39" s="22"/>
    </row>
    <row r="40" spans="1:16" ht="39" customHeight="1">
      <c r="A40" s="22"/>
      <c r="B40" s="35"/>
      <c r="C40" s="1175" t="s">
        <v>535</v>
      </c>
      <c r="D40" s="1176"/>
      <c r="E40" s="1177"/>
      <c r="F40" s="36">
        <v>0.02</v>
      </c>
      <c r="G40" s="37">
        <v>0.02</v>
      </c>
      <c r="H40" s="37">
        <v>0.01</v>
      </c>
      <c r="I40" s="37">
        <v>0.01</v>
      </c>
      <c r="J40" s="38">
        <v>0.01</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537</v>
      </c>
      <c r="D43" s="1179"/>
      <c r="E43" s="1180"/>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547</v>
      </c>
      <c r="L45" s="60">
        <v>454</v>
      </c>
      <c r="M45" s="60">
        <v>365</v>
      </c>
      <c r="N45" s="60">
        <v>366</v>
      </c>
      <c r="O45" s="61">
        <v>343</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233</v>
      </c>
      <c r="L48" s="64">
        <v>200</v>
      </c>
      <c r="M48" s="64">
        <v>219</v>
      </c>
      <c r="N48" s="64">
        <v>232</v>
      </c>
      <c r="O48" s="65">
        <v>300</v>
      </c>
      <c r="P48" s="48"/>
      <c r="Q48" s="48"/>
      <c r="R48" s="48"/>
      <c r="S48" s="48"/>
      <c r="T48" s="48"/>
      <c r="U48" s="48"/>
    </row>
    <row r="49" spans="1:21" ht="30.75" customHeight="1">
      <c r="A49" s="48"/>
      <c r="B49" s="1193"/>
      <c r="C49" s="1194"/>
      <c r="D49" s="62"/>
      <c r="E49" s="1185" t="s">
        <v>16</v>
      </c>
      <c r="F49" s="1185"/>
      <c r="G49" s="1185"/>
      <c r="H49" s="1185"/>
      <c r="I49" s="1185"/>
      <c r="J49" s="1186"/>
      <c r="K49" s="63">
        <v>25</v>
      </c>
      <c r="L49" s="64">
        <v>26</v>
      </c>
      <c r="M49" s="64">
        <v>25</v>
      </c>
      <c r="N49" s="64">
        <v>17</v>
      </c>
      <c r="O49" s="65">
        <v>18</v>
      </c>
      <c r="P49" s="48"/>
      <c r="Q49" s="48"/>
      <c r="R49" s="48"/>
      <c r="S49" s="48"/>
      <c r="T49" s="48"/>
      <c r="U49" s="48"/>
    </row>
    <row r="50" spans="1:21" ht="30.75" customHeight="1">
      <c r="A50" s="48"/>
      <c r="B50" s="1193"/>
      <c r="C50" s="1194"/>
      <c r="D50" s="62"/>
      <c r="E50" s="1185" t="s">
        <v>17</v>
      </c>
      <c r="F50" s="1185"/>
      <c r="G50" s="1185"/>
      <c r="H50" s="1185"/>
      <c r="I50" s="1185"/>
      <c r="J50" s="1186"/>
      <c r="K50" s="63">
        <v>3</v>
      </c>
      <c r="L50" s="64">
        <v>3</v>
      </c>
      <c r="M50" s="64">
        <v>3</v>
      </c>
      <c r="N50" s="64">
        <v>3</v>
      </c>
      <c r="O50" s="65">
        <v>1</v>
      </c>
      <c r="P50" s="48"/>
      <c r="Q50" s="48"/>
      <c r="R50" s="48"/>
      <c r="S50" s="48"/>
      <c r="T50" s="48"/>
      <c r="U50" s="48"/>
    </row>
    <row r="51" spans="1:21" ht="30.75" customHeight="1">
      <c r="A51" s="48"/>
      <c r="B51" s="1195"/>
      <c r="C51" s="1196"/>
      <c r="D51" s="66"/>
      <c r="E51" s="1185" t="s">
        <v>18</v>
      </c>
      <c r="F51" s="1185"/>
      <c r="G51" s="1185"/>
      <c r="H51" s="1185"/>
      <c r="I51" s="1185"/>
      <c r="J51" s="1186"/>
      <c r="K51" s="63">
        <v>0</v>
      </c>
      <c r="L51" s="64" t="s">
        <v>482</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499</v>
      </c>
      <c r="L52" s="64">
        <v>501</v>
      </c>
      <c r="M52" s="64">
        <v>522</v>
      </c>
      <c r="N52" s="64">
        <v>539</v>
      </c>
      <c r="O52" s="65">
        <v>537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309</v>
      </c>
      <c r="L53" s="69">
        <v>182</v>
      </c>
      <c r="M53" s="69">
        <v>90</v>
      </c>
      <c r="N53" s="69">
        <v>79</v>
      </c>
      <c r="O53" s="70">
        <v>125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3948</v>
      </c>
      <c r="J41" s="83">
        <v>3662</v>
      </c>
      <c r="K41" s="83">
        <v>3773</v>
      </c>
      <c r="L41" s="83">
        <v>4559</v>
      </c>
      <c r="M41" s="84">
        <v>4829</v>
      </c>
    </row>
    <row r="42" spans="2:13" ht="27.75" customHeight="1">
      <c r="B42" s="1201"/>
      <c r="C42" s="1202"/>
      <c r="D42" s="85"/>
      <c r="E42" s="1205" t="s">
        <v>26</v>
      </c>
      <c r="F42" s="1205"/>
      <c r="G42" s="1205"/>
      <c r="H42" s="1206"/>
      <c r="I42" s="86">
        <v>21</v>
      </c>
      <c r="J42" s="87">
        <v>18</v>
      </c>
      <c r="K42" s="87">
        <v>15</v>
      </c>
      <c r="L42" s="87">
        <v>12</v>
      </c>
      <c r="M42" s="88">
        <v>10</v>
      </c>
    </row>
    <row r="43" spans="2:13" ht="27.75" customHeight="1">
      <c r="B43" s="1201"/>
      <c r="C43" s="1202"/>
      <c r="D43" s="85"/>
      <c r="E43" s="1205" t="s">
        <v>27</v>
      </c>
      <c r="F43" s="1205"/>
      <c r="G43" s="1205"/>
      <c r="H43" s="1206"/>
      <c r="I43" s="86">
        <v>3853</v>
      </c>
      <c r="J43" s="87">
        <v>3554</v>
      </c>
      <c r="K43" s="87">
        <v>3417</v>
      </c>
      <c r="L43" s="87">
        <v>3268</v>
      </c>
      <c r="M43" s="88">
        <v>3300</v>
      </c>
    </row>
    <row r="44" spans="2:13" ht="27.75" customHeight="1">
      <c r="B44" s="1201"/>
      <c r="C44" s="1202"/>
      <c r="D44" s="85"/>
      <c r="E44" s="1205" t="s">
        <v>28</v>
      </c>
      <c r="F44" s="1205"/>
      <c r="G44" s="1205"/>
      <c r="H44" s="1206"/>
      <c r="I44" s="86">
        <v>495</v>
      </c>
      <c r="J44" s="87">
        <v>84</v>
      </c>
      <c r="K44" s="87">
        <v>67</v>
      </c>
      <c r="L44" s="87">
        <v>59</v>
      </c>
      <c r="M44" s="88">
        <v>48</v>
      </c>
    </row>
    <row r="45" spans="2:13" ht="27.75" customHeight="1">
      <c r="B45" s="1201"/>
      <c r="C45" s="1202"/>
      <c r="D45" s="85"/>
      <c r="E45" s="1205" t="s">
        <v>29</v>
      </c>
      <c r="F45" s="1205"/>
      <c r="G45" s="1205"/>
      <c r="H45" s="1206"/>
      <c r="I45" s="86">
        <v>931</v>
      </c>
      <c r="J45" s="87">
        <v>889</v>
      </c>
      <c r="K45" s="87">
        <v>820</v>
      </c>
      <c r="L45" s="87">
        <v>783</v>
      </c>
      <c r="M45" s="88">
        <v>655</v>
      </c>
    </row>
    <row r="46" spans="2:13" ht="27.75" customHeight="1">
      <c r="B46" s="1201"/>
      <c r="C46" s="1202"/>
      <c r="D46" s="85"/>
      <c r="E46" s="1205" t="s">
        <v>30</v>
      </c>
      <c r="F46" s="1205"/>
      <c r="G46" s="1205"/>
      <c r="H46" s="1206"/>
      <c r="I46" s="86">
        <v>1</v>
      </c>
      <c r="J46" s="87" t="s">
        <v>482</v>
      </c>
      <c r="K46" s="87">
        <v>3</v>
      </c>
      <c r="L46" s="87">
        <v>3</v>
      </c>
      <c r="M46" s="88">
        <v>4</v>
      </c>
    </row>
    <row r="47" spans="2:13" ht="27.75" customHeight="1">
      <c r="B47" s="1201"/>
      <c r="C47" s="1202"/>
      <c r="D47" s="85"/>
      <c r="E47" s="1205" t="s">
        <v>31</v>
      </c>
      <c r="F47" s="1205"/>
      <c r="G47" s="1205"/>
      <c r="H47" s="1206"/>
      <c r="I47" s="86" t="s">
        <v>482</v>
      </c>
      <c r="J47" s="87" t="s">
        <v>482</v>
      </c>
      <c r="K47" s="87" t="s">
        <v>482</v>
      </c>
      <c r="L47" s="87" t="s">
        <v>482</v>
      </c>
      <c r="M47" s="88" t="s">
        <v>482</v>
      </c>
    </row>
    <row r="48" spans="2:13" ht="27.75" customHeight="1">
      <c r="B48" s="1203"/>
      <c r="C48" s="1204"/>
      <c r="D48" s="85"/>
      <c r="E48" s="1205" t="s">
        <v>32</v>
      </c>
      <c r="F48" s="1205"/>
      <c r="G48" s="1205"/>
      <c r="H48" s="1206"/>
      <c r="I48" s="86" t="s">
        <v>482</v>
      </c>
      <c r="J48" s="87" t="s">
        <v>482</v>
      </c>
      <c r="K48" s="87" t="s">
        <v>482</v>
      </c>
      <c r="L48" s="87" t="s">
        <v>482</v>
      </c>
      <c r="M48" s="88" t="s">
        <v>482</v>
      </c>
    </row>
    <row r="49" spans="2:13" ht="27.75" customHeight="1">
      <c r="B49" s="1199" t="s">
        <v>33</v>
      </c>
      <c r="C49" s="1200"/>
      <c r="D49" s="89"/>
      <c r="E49" s="1205" t="s">
        <v>34</v>
      </c>
      <c r="F49" s="1205"/>
      <c r="G49" s="1205"/>
      <c r="H49" s="1206"/>
      <c r="I49" s="86">
        <v>2170</v>
      </c>
      <c r="J49" s="87">
        <v>2200</v>
      </c>
      <c r="K49" s="87">
        <v>2319</v>
      </c>
      <c r="L49" s="87">
        <v>2702</v>
      </c>
      <c r="M49" s="88">
        <v>3123</v>
      </c>
    </row>
    <row r="50" spans="2:13" ht="27.75" customHeight="1">
      <c r="B50" s="1201"/>
      <c r="C50" s="1202"/>
      <c r="D50" s="85"/>
      <c r="E50" s="1205" t="s">
        <v>35</v>
      </c>
      <c r="F50" s="1205"/>
      <c r="G50" s="1205"/>
      <c r="H50" s="1206"/>
      <c r="I50" s="86">
        <v>1405</v>
      </c>
      <c r="J50" s="87">
        <v>1224</v>
      </c>
      <c r="K50" s="87">
        <v>1063</v>
      </c>
      <c r="L50" s="87">
        <v>1193</v>
      </c>
      <c r="M50" s="88">
        <v>1099</v>
      </c>
    </row>
    <row r="51" spans="2:13" ht="27.75" customHeight="1">
      <c r="B51" s="1203"/>
      <c r="C51" s="1204"/>
      <c r="D51" s="85"/>
      <c r="E51" s="1205" t="s">
        <v>36</v>
      </c>
      <c r="F51" s="1205"/>
      <c r="G51" s="1205"/>
      <c r="H51" s="1206"/>
      <c r="I51" s="86">
        <v>6089</v>
      </c>
      <c r="J51" s="87">
        <v>6129</v>
      </c>
      <c r="K51" s="87">
        <v>6105</v>
      </c>
      <c r="L51" s="87">
        <v>6282</v>
      </c>
      <c r="M51" s="88">
        <v>6232</v>
      </c>
    </row>
    <row r="52" spans="2:13" ht="27.75" customHeight="1" thickBot="1">
      <c r="B52" s="1207" t="s">
        <v>37</v>
      </c>
      <c r="C52" s="1208"/>
      <c r="D52" s="90"/>
      <c r="E52" s="1209" t="s">
        <v>38</v>
      </c>
      <c r="F52" s="1209"/>
      <c r="G52" s="1209"/>
      <c r="H52" s="1210"/>
      <c r="I52" s="91">
        <v>-416</v>
      </c>
      <c r="J52" s="92">
        <v>-1345</v>
      </c>
      <c r="K52" s="92">
        <v>-1392</v>
      </c>
      <c r="L52" s="92">
        <v>-1494</v>
      </c>
      <c r="M52" s="93">
        <v>-1608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552</v>
      </c>
      <c r="H51" s="1228"/>
      <c r="I51" s="1233" t="s">
        <v>553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555</v>
      </c>
      <c r="H55" s="1241"/>
      <c r="I55" s="1237" t="s">
        <v>553</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554</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15" t="s">
        <v>559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552</v>
      </c>
      <c r="H73" s="1228"/>
      <c r="I73" s="1233" t="s">
        <v>553</v>
      </c>
      <c r="J73" s="1233"/>
      <c r="K73" s="1247"/>
      <c r="L73" s="1247"/>
      <c r="M73" s="1236"/>
      <c r="N73" s="1236"/>
      <c r="O73" s="1236"/>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558</v>
      </c>
      <c r="J75" s="1237"/>
      <c r="K75" s="1248">
        <v>10.3</v>
      </c>
      <c r="L75" s="1248">
        <v>7.5</v>
      </c>
      <c r="M75" s="1248">
        <v>5.2</v>
      </c>
      <c r="N75" s="1248">
        <v>3.2</v>
      </c>
      <c r="O75" s="1248">
        <v>2.6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555</v>
      </c>
      <c r="H77" s="1241"/>
      <c r="I77" s="1237" t="s">
        <v>553</v>
      </c>
      <c r="J77" s="1237"/>
      <c r="K77" s="1247">
        <v>40.200000000000003</v>
      </c>
      <c r="L77" s="1247">
        <v>30.7</v>
      </c>
      <c r="M77" s="1236">
        <v>22.3</v>
      </c>
      <c r="N77" s="1236">
        <v>20.3</v>
      </c>
      <c r="O77" s="1236">
        <v>36.5</v>
      </c>
      <c r="R77" s="243">
        <v>12.3</v>
      </c>
      <c r="T77" s="243">
        <v>11.1</v>
      </c>
    </row>
    <row r="78" spans="2:30">
      <c r="B78" s="248"/>
      <c r="C78" s="244"/>
      <c r="D78" s="244"/>
      <c r="E78" s="244"/>
      <c r="F78" s="244"/>
      <c r="G78" s="1242"/>
      <c r="H78" s="1243"/>
      <c r="I78" s="1237"/>
      <c r="J78" s="1237"/>
      <c r="K78" s="1247"/>
      <c r="L78" s="1247"/>
      <c r="M78" s="1236"/>
      <c r="N78" s="1236"/>
      <c r="O78" s="1236"/>
    </row>
    <row r="79" spans="2:30">
      <c r="B79" s="248"/>
      <c r="C79" s="244"/>
      <c r="D79" s="244"/>
      <c r="E79" s="244"/>
      <c r="F79" s="244"/>
      <c r="G79" s="1242"/>
      <c r="H79" s="1243"/>
      <c r="I79" s="1249" t="s">
        <v>558</v>
      </c>
      <c r="J79" s="1246"/>
      <c r="K79" s="1250">
        <v>10.1</v>
      </c>
      <c r="L79" s="1250">
        <v>9.1999999999999993</v>
      </c>
      <c r="M79" s="1250">
        <v>8.5</v>
      </c>
      <c r="N79" s="1250">
        <v>7.7</v>
      </c>
      <c r="O79" s="1250">
        <v>9</v>
      </c>
      <c r="V79" s="243">
        <v>53.5</v>
      </c>
      <c r="X79" s="243">
        <v>48.2</v>
      </c>
      <c r="Z79" s="243">
        <v>34.200000000000003</v>
      </c>
      <c r="AB79" s="243">
        <v>30.3</v>
      </c>
      <c r="AD79" s="243">
        <v>28.9</v>
      </c>
    </row>
    <row r="80" spans="2:30">
      <c r="B80" s="248"/>
      <c r="C80" s="244"/>
      <c r="D80" s="244"/>
      <c r="E80" s="244"/>
      <c r="F80" s="244"/>
      <c r="G80" s="1244"/>
      <c r="H80" s="1245"/>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21806</v>
      </c>
      <c r="E3" s="116"/>
      <c r="F3" s="117">
        <v>42839</v>
      </c>
      <c r="G3" s="118"/>
      <c r="H3" s="119"/>
    </row>
    <row r="4" spans="1:8">
      <c r="A4" s="120"/>
      <c r="B4" s="121"/>
      <c r="C4" s="122"/>
      <c r="D4" s="123">
        <v>5083</v>
      </c>
      <c r="E4" s="124"/>
      <c r="F4" s="125">
        <v>22027</v>
      </c>
      <c r="G4" s="126"/>
      <c r="H4" s="127"/>
    </row>
    <row r="5" spans="1:8">
      <c r="A5" s="108" t="s">
        <v>516</v>
      </c>
      <c r="B5" s="113"/>
      <c r="C5" s="114"/>
      <c r="D5" s="115">
        <v>128860</v>
      </c>
      <c r="E5" s="116"/>
      <c r="F5" s="117">
        <v>46819</v>
      </c>
      <c r="G5" s="118"/>
      <c r="H5" s="119"/>
    </row>
    <row r="6" spans="1:8">
      <c r="A6" s="120"/>
      <c r="B6" s="121"/>
      <c r="C6" s="122"/>
      <c r="D6" s="123">
        <v>49796</v>
      </c>
      <c r="E6" s="124"/>
      <c r="F6" s="125">
        <v>24121</v>
      </c>
      <c r="G6" s="126"/>
      <c r="H6" s="127"/>
    </row>
    <row r="7" spans="1:8">
      <c r="A7" s="108" t="s">
        <v>517</v>
      </c>
      <c r="B7" s="113"/>
      <c r="C7" s="114"/>
      <c r="D7" s="115">
        <v>249807</v>
      </c>
      <c r="E7" s="116"/>
      <c r="F7" s="117">
        <v>53270</v>
      </c>
      <c r="G7" s="118"/>
      <c r="H7" s="119"/>
    </row>
    <row r="8" spans="1:8">
      <c r="A8" s="120"/>
      <c r="B8" s="121"/>
      <c r="C8" s="122"/>
      <c r="D8" s="123">
        <v>10061</v>
      </c>
      <c r="E8" s="124"/>
      <c r="F8" s="125">
        <v>24316</v>
      </c>
      <c r="G8" s="126"/>
      <c r="H8" s="127"/>
    </row>
    <row r="9" spans="1:8">
      <c r="A9" s="108" t="s">
        <v>518</v>
      </c>
      <c r="B9" s="113"/>
      <c r="C9" s="114"/>
      <c r="D9" s="115">
        <v>327055</v>
      </c>
      <c r="E9" s="116"/>
      <c r="F9" s="117">
        <v>53292</v>
      </c>
      <c r="G9" s="118"/>
      <c r="H9" s="119"/>
    </row>
    <row r="10" spans="1:8">
      <c r="A10" s="120"/>
      <c r="B10" s="121"/>
      <c r="C10" s="122"/>
      <c r="D10" s="123">
        <v>17647</v>
      </c>
      <c r="E10" s="124"/>
      <c r="F10" s="125">
        <v>28900</v>
      </c>
      <c r="G10" s="126"/>
      <c r="H10" s="127"/>
    </row>
    <row r="11" spans="1:8">
      <c r="A11" s="108" t="s">
        <v>519</v>
      </c>
      <c r="B11" s="113"/>
      <c r="C11" s="114"/>
      <c r="D11" s="115">
        <v>400579</v>
      </c>
      <c r="E11" s="116"/>
      <c r="F11" s="117">
        <v>69469</v>
      </c>
      <c r="G11" s="118"/>
      <c r="H11" s="119"/>
    </row>
    <row r="12" spans="1:8">
      <c r="A12" s="120"/>
      <c r="B12" s="121"/>
      <c r="C12" s="128"/>
      <c r="D12" s="123">
        <v>8759</v>
      </c>
      <c r="E12" s="124"/>
      <c r="F12" s="125">
        <v>38215</v>
      </c>
      <c r="G12" s="126"/>
      <c r="H12" s="127"/>
    </row>
    <row r="13" spans="1:8">
      <c r="A13" s="108"/>
      <c r="B13" s="113"/>
      <c r="C13" s="129"/>
      <c r="D13" s="130">
        <v>225621</v>
      </c>
      <c r="E13" s="131"/>
      <c r="F13" s="132">
        <v>53138</v>
      </c>
      <c r="G13" s="133"/>
      <c r="H13" s="119"/>
    </row>
    <row r="14" spans="1:8">
      <c r="A14" s="120"/>
      <c r="B14" s="121"/>
      <c r="C14" s="122"/>
      <c r="D14" s="123">
        <v>18269</v>
      </c>
      <c r="E14" s="124"/>
      <c r="F14" s="125">
        <v>27516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22.71</v>
      </c>
      <c r="C19" s="134">
        <f>ROUND(VALUE(SUBSTITUTE(実質収支比率等に係る経年分析!G$48,"▲","-")),2)</f>
        <v>5.7</v>
      </c>
      <c r="D19" s="134">
        <f>ROUND(VALUE(SUBSTITUTE(実質収支比率等に係る経年分析!H$48,"▲","-")),2)</f>
        <v>33.74</v>
      </c>
      <c r="E19" s="134">
        <f>ROUND(VALUE(SUBSTITUTE(実質収支比率等に係る経年分析!I$48,"▲","-")),2)</f>
        <v>13.2</v>
      </c>
      <c r="F19" s="134">
        <f>ROUND(VALUE(SUBSTITUTE(実質収支比率等に係る経年分析!J$48,"▲","-")),2)</f>
        <v>14.22</v>
      </c>
    </row>
    <row r="20" spans="1:11">
      <c r="A20" s="134" t="s">
        <v>43</v>
      </c>
      <c r="B20" s="134">
        <f>ROUND(VALUE(SUBSTITUTE(実質収支比率等に係る経年分析!F$47,"▲","-")),2)</f>
        <v>30.57</v>
      </c>
      <c r="C20" s="134">
        <f>ROUND(VALUE(SUBSTITUTE(実質収支比率等に係る経年分析!G$47,"▲","-")),2)</f>
        <v>31.25</v>
      </c>
      <c r="D20" s="134">
        <f>ROUND(VALUE(SUBSTITUTE(実質収支比率等に係る経年分析!H$47,"▲","-")),2)</f>
        <v>33.36</v>
      </c>
      <c r="E20" s="134">
        <f>ROUND(VALUE(SUBSTITUTE(実質収支比率等に係る経年分析!I$47,"▲","-")),2)</f>
        <v>41.01</v>
      </c>
      <c r="F20" s="134">
        <f>ROUND(VALUE(SUBSTITUTE(実質収支比率等に係る経年分析!J$47,"▲","-")),2)</f>
        <v>39.56</v>
      </c>
    </row>
    <row r="21" spans="1:11">
      <c r="A21" s="134" t="s">
        <v>44</v>
      </c>
      <c r="B21" s="134">
        <f>IF(ISNUMBER(VALUE(SUBSTITUTE(実質収支比率等に係る経年分析!F$49,"▲","-"))),ROUND(VALUE(SUBSTITUTE(実質収支比率等に係る経年分析!F$49,"▲","-")),2),NA())</f>
        <v>20.25</v>
      </c>
      <c r="C21" s="134">
        <f>IF(ISNUMBER(VALUE(SUBSTITUTE(実質収支比率等に係る経年分析!G$49,"▲","-"))),ROUND(VALUE(SUBSTITUTE(実質収支比率等に係る経年分析!G$49,"▲","-")),2),NA())</f>
        <v>-18.43</v>
      </c>
      <c r="D21" s="134">
        <f>IF(ISNUMBER(VALUE(SUBSTITUTE(実質収支比率等に係る経年分析!H$49,"▲","-"))),ROUND(VALUE(SUBSTITUTE(実質収支比率等に係る経年分析!H$49,"▲","-")),2),NA())</f>
        <v>30.97</v>
      </c>
      <c r="E21" s="134">
        <f>IF(ISNUMBER(VALUE(SUBSTITUTE(実質収支比率等に係る経年分析!I$49,"▲","-"))),ROUND(VALUE(SUBSTITUTE(実質収支比率等に係る経年分析!I$49,"▲","-")),2),NA())</f>
        <v>-13.57</v>
      </c>
      <c r="F21" s="134">
        <f>IF(ISNUMBER(VALUE(SUBSTITUTE(実質収支比率等に係る経年分析!J$49,"▲","-"))),ROUND(VALUE(SUBSTITUTE(実質収支比率等に係る経年分析!J$49,"▲","-")),2),NA())</f>
        <v>0.59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公園墓地事業特別会計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4.7699999999999996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2.2400000000000002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14.19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33.049999999999997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34.76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499</v>
      </c>
      <c r="E42" s="136"/>
      <c r="F42" s="136"/>
      <c r="G42" s="136">
        <f>'実質公債費比率（分子）の構造'!L$52</f>
        <v>501</v>
      </c>
      <c r="H42" s="136"/>
      <c r="I42" s="136"/>
      <c r="J42" s="136">
        <f>'実質公債費比率（分子）の構造'!M$52</f>
        <v>522</v>
      </c>
      <c r="K42" s="136"/>
      <c r="L42" s="136"/>
      <c r="M42" s="136">
        <f>'実質公債費比率（分子）の構造'!N$52</f>
        <v>539</v>
      </c>
      <c r="N42" s="136"/>
      <c r="O42" s="136"/>
      <c r="P42" s="136">
        <f>'実質公債費比率（分子）の構造'!O$52</f>
        <v>537</v>
      </c>
    </row>
    <row r="43" spans="1:16">
      <c r="A43" s="136" t="s">
        <v>18</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1</v>
      </c>
      <c r="O44" s="136"/>
      <c r="P44" s="136"/>
    </row>
    <row r="45" spans="1:16">
      <c r="A45" s="136" t="s">
        <v>53</v>
      </c>
      <c r="B45" s="136">
        <f>'実質公債費比率（分子）の構造'!K$49</f>
        <v>25</v>
      </c>
      <c r="C45" s="136"/>
      <c r="D45" s="136"/>
      <c r="E45" s="136">
        <f>'実質公債費比率（分子）の構造'!L$49</f>
        <v>26</v>
      </c>
      <c r="F45" s="136"/>
      <c r="G45" s="136"/>
      <c r="H45" s="136">
        <f>'実質公債費比率（分子）の構造'!M$49</f>
        <v>25</v>
      </c>
      <c r="I45" s="136"/>
      <c r="J45" s="136"/>
      <c r="K45" s="136">
        <f>'実質公債費比率（分子）の構造'!N$49</f>
        <v>17</v>
      </c>
      <c r="L45" s="136"/>
      <c r="M45" s="136"/>
      <c r="N45" s="136">
        <f>'実質公債費比率（分子）の構造'!O$49</f>
        <v>18</v>
      </c>
      <c r="O45" s="136"/>
      <c r="P45" s="136"/>
    </row>
    <row r="46" spans="1:16">
      <c r="A46" s="136" t="s">
        <v>54</v>
      </c>
      <c r="B46" s="136">
        <f>'実質公債費比率（分子）の構造'!K$48</f>
        <v>233</v>
      </c>
      <c r="C46" s="136"/>
      <c r="D46" s="136"/>
      <c r="E46" s="136">
        <f>'実質公債費比率（分子）の構造'!L$48</f>
        <v>200</v>
      </c>
      <c r="F46" s="136"/>
      <c r="G46" s="136"/>
      <c r="H46" s="136">
        <f>'実質公債費比率（分子）の構造'!M$48</f>
        <v>219</v>
      </c>
      <c r="I46" s="136"/>
      <c r="J46" s="136"/>
      <c r="K46" s="136">
        <f>'実質公債費比率（分子）の構造'!N$48</f>
        <v>232</v>
      </c>
      <c r="L46" s="136"/>
      <c r="M46" s="136"/>
      <c r="N46" s="136">
        <f>'実質公債費比率（分子）の構造'!O$48</f>
        <v>300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547</v>
      </c>
      <c r="C49" s="136"/>
      <c r="D49" s="136"/>
      <c r="E49" s="136">
        <f>'実質公債費比率（分子）の構造'!L$45</f>
        <v>454</v>
      </c>
      <c r="F49" s="136"/>
      <c r="G49" s="136"/>
      <c r="H49" s="136">
        <f>'実質公債費比率（分子）の構造'!M$45</f>
        <v>365</v>
      </c>
      <c r="I49" s="136"/>
      <c r="J49" s="136"/>
      <c r="K49" s="136">
        <f>'実質公債費比率（分子）の構造'!N$45</f>
        <v>366</v>
      </c>
      <c r="L49" s="136"/>
      <c r="M49" s="136"/>
      <c r="N49" s="136">
        <f>'実質公債費比率（分子）の構造'!O$45</f>
        <v>343</v>
      </c>
      <c r="O49" s="136"/>
      <c r="P49" s="136"/>
    </row>
    <row r="50" spans="1:16">
      <c r="A50" s="136" t="s">
        <v>58</v>
      </c>
      <c r="B50" s="136" t="e">
        <f>NA()</f>
        <v>#N/A</v>
      </c>
      <c r="C50" s="136">
        <f>IF(ISNUMBER('実質公債費比率（分子）の構造'!K$53),'実質公債費比率（分子）の構造'!K$53,NA())</f>
        <v>309</v>
      </c>
      <c r="D50" s="136" t="e">
        <f>NA()</f>
        <v>#N/A</v>
      </c>
      <c r="E50" s="136" t="e">
        <f>NA()</f>
        <v>#N/A</v>
      </c>
      <c r="F50" s="136">
        <f>IF(ISNUMBER('実質公債費比率（分子）の構造'!L$53),'実質公債費比率（分子）の構造'!L$53,NA())</f>
        <v>182</v>
      </c>
      <c r="G50" s="136" t="e">
        <f>NA()</f>
        <v>#N/A</v>
      </c>
      <c r="H50" s="136" t="e">
        <f>NA()</f>
        <v>#N/A</v>
      </c>
      <c r="I50" s="136">
        <f>IF(ISNUMBER('実質公債費比率（分子）の構造'!M$53),'実質公債費比率（分子）の構造'!M$53,NA())</f>
        <v>90</v>
      </c>
      <c r="J50" s="136" t="e">
        <f>NA()</f>
        <v>#N/A</v>
      </c>
      <c r="K50" s="136" t="e">
        <f>NA()</f>
        <v>#N/A</v>
      </c>
      <c r="L50" s="136">
        <f>IF(ISNUMBER('実質公債費比率（分子）の構造'!N$53),'実質公債費比率（分子）の構造'!N$53,NA())</f>
        <v>79</v>
      </c>
      <c r="M50" s="136" t="e">
        <f>NA()</f>
        <v>#N/A</v>
      </c>
      <c r="N50" s="136" t="e">
        <f>NA()</f>
        <v>#N/A</v>
      </c>
      <c r="O50" s="136">
        <f>IF(ISNUMBER('実質公債費比率（分子）の構造'!O$53),'実質公債費比率（分子）の構造'!O$53,NA())</f>
        <v>125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6089</v>
      </c>
      <c r="E56" s="135"/>
      <c r="F56" s="135"/>
      <c r="G56" s="135">
        <f>'将来負担比率（分子）の構造'!J$51</f>
        <v>6129</v>
      </c>
      <c r="H56" s="135"/>
      <c r="I56" s="135"/>
      <c r="J56" s="135">
        <f>'将来負担比率（分子）の構造'!K$51</f>
        <v>6105</v>
      </c>
      <c r="K56" s="135"/>
      <c r="L56" s="135"/>
      <c r="M56" s="135">
        <f>'将来負担比率（分子）の構造'!L$51</f>
        <v>6282</v>
      </c>
      <c r="N56" s="135"/>
      <c r="O56" s="135"/>
      <c r="P56" s="135">
        <f>'将来負担比率（分子）の構造'!M$51</f>
        <v>6232</v>
      </c>
    </row>
    <row r="57" spans="1:16">
      <c r="A57" s="135" t="s">
        <v>35</v>
      </c>
      <c r="B57" s="135"/>
      <c r="C57" s="135"/>
      <c r="D57" s="135">
        <f>'将来負担比率（分子）の構造'!I$50</f>
        <v>1405</v>
      </c>
      <c r="E57" s="135"/>
      <c r="F57" s="135"/>
      <c r="G57" s="135">
        <f>'将来負担比率（分子）の構造'!J$50</f>
        <v>1224</v>
      </c>
      <c r="H57" s="135"/>
      <c r="I57" s="135"/>
      <c r="J57" s="135">
        <f>'将来負担比率（分子）の構造'!K$50</f>
        <v>1063</v>
      </c>
      <c r="K57" s="135"/>
      <c r="L57" s="135"/>
      <c r="M57" s="135">
        <f>'将来負担比率（分子）の構造'!L$50</f>
        <v>1193</v>
      </c>
      <c r="N57" s="135"/>
      <c r="O57" s="135"/>
      <c r="P57" s="135">
        <f>'将来負担比率（分子）の構造'!M$50</f>
        <v>1099</v>
      </c>
    </row>
    <row r="58" spans="1:16">
      <c r="A58" s="135" t="s">
        <v>34</v>
      </c>
      <c r="B58" s="135"/>
      <c r="C58" s="135"/>
      <c r="D58" s="135">
        <f>'将来負担比率（分子）の構造'!I$49</f>
        <v>2170</v>
      </c>
      <c r="E58" s="135"/>
      <c r="F58" s="135"/>
      <c r="G58" s="135">
        <f>'将来負担比率（分子）の構造'!J$49</f>
        <v>2200</v>
      </c>
      <c r="H58" s="135"/>
      <c r="I58" s="135"/>
      <c r="J58" s="135">
        <f>'将来負担比率（分子）の構造'!K$49</f>
        <v>2319</v>
      </c>
      <c r="K58" s="135"/>
      <c r="L58" s="135"/>
      <c r="M58" s="135">
        <f>'将来負担比率（分子）の構造'!L$49</f>
        <v>2702</v>
      </c>
      <c r="N58" s="135"/>
      <c r="O58" s="135"/>
      <c r="P58" s="135">
        <f>'将来負担比率（分子）の構造'!M$49</f>
        <v>3123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t="str">
        <f>'将来負担比率（分子）の構造'!J$46</f>
        <v>-</v>
      </c>
      <c r="F61" s="135"/>
      <c r="G61" s="135"/>
      <c r="H61" s="135">
        <f>'将来負担比率（分子）の構造'!K$46</f>
        <v>3</v>
      </c>
      <c r="I61" s="135"/>
      <c r="J61" s="135"/>
      <c r="K61" s="135">
        <f>'将来負担比率（分子）の構造'!L$46</f>
        <v>3</v>
      </c>
      <c r="L61" s="135"/>
      <c r="M61" s="135"/>
      <c r="N61" s="135">
        <f>'将来負担比率（分子）の構造'!M$46</f>
        <v>4</v>
      </c>
      <c r="O61" s="135"/>
      <c r="P61" s="135"/>
    </row>
    <row r="62" spans="1:16">
      <c r="A62" s="135" t="s">
        <v>29</v>
      </c>
      <c r="B62" s="135">
        <f>'将来負担比率（分子）の構造'!I$45</f>
        <v>931</v>
      </c>
      <c r="C62" s="135"/>
      <c r="D62" s="135"/>
      <c r="E62" s="135">
        <f>'将来負担比率（分子）の構造'!J$45</f>
        <v>889</v>
      </c>
      <c r="F62" s="135"/>
      <c r="G62" s="135"/>
      <c r="H62" s="135">
        <f>'将来負担比率（分子）の構造'!K$45</f>
        <v>820</v>
      </c>
      <c r="I62" s="135"/>
      <c r="J62" s="135"/>
      <c r="K62" s="135">
        <f>'将来負担比率（分子）の構造'!L$45</f>
        <v>783</v>
      </c>
      <c r="L62" s="135"/>
      <c r="M62" s="135"/>
      <c r="N62" s="135">
        <f>'将来負担比率（分子）の構造'!M$45</f>
        <v>655</v>
      </c>
      <c r="O62" s="135"/>
      <c r="P62" s="135"/>
    </row>
    <row r="63" spans="1:16">
      <c r="A63" s="135" t="s">
        <v>28</v>
      </c>
      <c r="B63" s="135">
        <f>'将来負担比率（分子）の構造'!I$44</f>
        <v>495</v>
      </c>
      <c r="C63" s="135"/>
      <c r="D63" s="135"/>
      <c r="E63" s="135">
        <f>'将来負担比率（分子）の構造'!J$44</f>
        <v>84</v>
      </c>
      <c r="F63" s="135"/>
      <c r="G63" s="135"/>
      <c r="H63" s="135">
        <f>'将来負担比率（分子）の構造'!K$44</f>
        <v>67</v>
      </c>
      <c r="I63" s="135"/>
      <c r="J63" s="135"/>
      <c r="K63" s="135">
        <f>'将来負担比率（分子）の構造'!L$44</f>
        <v>59</v>
      </c>
      <c r="L63" s="135"/>
      <c r="M63" s="135"/>
      <c r="N63" s="135">
        <f>'将来負担比率（分子）の構造'!M$44</f>
        <v>48</v>
      </c>
      <c r="O63" s="135"/>
      <c r="P63" s="135"/>
    </row>
    <row r="64" spans="1:16">
      <c r="A64" s="135" t="s">
        <v>27</v>
      </c>
      <c r="B64" s="135">
        <f>'将来負担比率（分子）の構造'!I$43</f>
        <v>3853</v>
      </c>
      <c r="C64" s="135"/>
      <c r="D64" s="135"/>
      <c r="E64" s="135">
        <f>'将来負担比率（分子）の構造'!J$43</f>
        <v>3554</v>
      </c>
      <c r="F64" s="135"/>
      <c r="G64" s="135"/>
      <c r="H64" s="135">
        <f>'将来負担比率（分子）の構造'!K$43</f>
        <v>3417</v>
      </c>
      <c r="I64" s="135"/>
      <c r="J64" s="135"/>
      <c r="K64" s="135">
        <f>'将来負担比率（分子）の構造'!L$43</f>
        <v>3268</v>
      </c>
      <c r="L64" s="135"/>
      <c r="M64" s="135"/>
      <c r="N64" s="135">
        <f>'将来負担比率（分子）の構造'!M$43</f>
        <v>3300</v>
      </c>
      <c r="O64" s="135"/>
      <c r="P64" s="135"/>
    </row>
    <row r="65" spans="1:16">
      <c r="A65" s="135" t="s">
        <v>26</v>
      </c>
      <c r="B65" s="135">
        <f>'将来負担比率（分子）の構造'!I$42</f>
        <v>21</v>
      </c>
      <c r="C65" s="135"/>
      <c r="D65" s="135"/>
      <c r="E65" s="135">
        <f>'将来負担比率（分子）の構造'!J$42</f>
        <v>18</v>
      </c>
      <c r="F65" s="135"/>
      <c r="G65" s="135"/>
      <c r="H65" s="135">
        <f>'将来負担比率（分子）の構造'!K$42</f>
        <v>15</v>
      </c>
      <c r="I65" s="135"/>
      <c r="J65" s="135"/>
      <c r="K65" s="135">
        <f>'将来負担比率（分子）の構造'!L$42</f>
        <v>12</v>
      </c>
      <c r="L65" s="135"/>
      <c r="M65" s="135"/>
      <c r="N65" s="135">
        <f>'将来負担比率（分子）の構造'!M$42</f>
        <v>10</v>
      </c>
      <c r="O65" s="135"/>
      <c r="P65" s="135"/>
    </row>
    <row r="66" spans="1:16">
      <c r="A66" s="135" t="s">
        <v>25</v>
      </c>
      <c r="B66" s="135">
        <f>'将来負担比率（分子）の構造'!I$41</f>
        <v>3948</v>
      </c>
      <c r="C66" s="135"/>
      <c r="D66" s="135"/>
      <c r="E66" s="135">
        <f>'将来負担比率（分子）の構造'!J$41</f>
        <v>3662</v>
      </c>
      <c r="F66" s="135"/>
      <c r="G66" s="135"/>
      <c r="H66" s="135">
        <f>'将来負担比率（分子）の構造'!K$41</f>
        <v>3773</v>
      </c>
      <c r="I66" s="135"/>
      <c r="J66" s="135"/>
      <c r="K66" s="135">
        <f>'将来負担比率（分子）の構造'!L$41</f>
        <v>4559</v>
      </c>
      <c r="L66" s="135"/>
      <c r="M66" s="135"/>
      <c r="N66" s="135">
        <f>'将来負担比率（分子）の構造'!M$41</f>
        <v>4829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202</v>
      </c>
      <c r="C5" s="706"/>
      <c r="D5" s="706"/>
      <c r="E5" s="706"/>
      <c r="F5" s="706"/>
      <c r="G5" s="706"/>
      <c r="H5" s="706"/>
      <c r="I5" s="706"/>
      <c r="J5" s="706"/>
      <c r="K5" s="706"/>
      <c r="L5" s="706"/>
      <c r="M5" s="706"/>
      <c r="N5" s="706"/>
      <c r="O5" s="706"/>
      <c r="P5" s="706"/>
      <c r="Q5" s="707"/>
      <c r="R5" s="668">
        <v>2163211</v>
      </c>
      <c r="S5" s="669"/>
      <c r="T5" s="669"/>
      <c r="U5" s="669"/>
      <c r="V5" s="669"/>
      <c r="W5" s="669"/>
      <c r="X5" s="669"/>
      <c r="Y5" s="716"/>
      <c r="Z5" s="729">
        <v>11.5</v>
      </c>
      <c r="AA5" s="729"/>
      <c r="AB5" s="729"/>
      <c r="AC5" s="729"/>
      <c r="AD5" s="730">
        <v>2094472</v>
      </c>
      <c r="AE5" s="730"/>
      <c r="AF5" s="730"/>
      <c r="AG5" s="730"/>
      <c r="AH5" s="730"/>
      <c r="AI5" s="730"/>
      <c r="AJ5" s="730"/>
      <c r="AK5" s="730"/>
      <c r="AL5" s="717">
        <v>53.5</v>
      </c>
      <c r="AM5" s="686"/>
      <c r="AN5" s="686"/>
      <c r="AO5" s="718"/>
      <c r="AP5" s="705" t="s">
        <v>203</v>
      </c>
      <c r="AQ5" s="706"/>
      <c r="AR5" s="706"/>
      <c r="AS5" s="706"/>
      <c r="AT5" s="706"/>
      <c r="AU5" s="706"/>
      <c r="AV5" s="706"/>
      <c r="AW5" s="706"/>
      <c r="AX5" s="706"/>
      <c r="AY5" s="706"/>
      <c r="AZ5" s="706"/>
      <c r="BA5" s="706"/>
      <c r="BB5" s="706"/>
      <c r="BC5" s="706"/>
      <c r="BD5" s="706"/>
      <c r="BE5" s="706"/>
      <c r="BF5" s="707"/>
      <c r="BG5" s="618">
        <v>2094472</v>
      </c>
      <c r="BH5" s="619"/>
      <c r="BI5" s="619"/>
      <c r="BJ5" s="619"/>
      <c r="BK5" s="619"/>
      <c r="BL5" s="619"/>
      <c r="BM5" s="619"/>
      <c r="BN5" s="620"/>
      <c r="BO5" s="671">
        <v>96.8</v>
      </c>
      <c r="BP5" s="671"/>
      <c r="BQ5" s="671"/>
      <c r="BR5" s="671"/>
      <c r="BS5" s="672" t="s">
        <v>204</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196</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52690</v>
      </c>
      <c r="S6" s="619"/>
      <c r="T6" s="619"/>
      <c r="U6" s="619"/>
      <c r="V6" s="619"/>
      <c r="W6" s="619"/>
      <c r="X6" s="619"/>
      <c r="Y6" s="620"/>
      <c r="Z6" s="671">
        <v>0.3</v>
      </c>
      <c r="AA6" s="671"/>
      <c r="AB6" s="671"/>
      <c r="AC6" s="671"/>
      <c r="AD6" s="672">
        <v>52690</v>
      </c>
      <c r="AE6" s="672"/>
      <c r="AF6" s="672"/>
      <c r="AG6" s="672"/>
      <c r="AH6" s="672"/>
      <c r="AI6" s="672"/>
      <c r="AJ6" s="672"/>
      <c r="AK6" s="672"/>
      <c r="AL6" s="641">
        <v>1.3</v>
      </c>
      <c r="AM6" s="673"/>
      <c r="AN6" s="673"/>
      <c r="AO6" s="674"/>
      <c r="AP6" s="615" t="s">
        <v>209</v>
      </c>
      <c r="AQ6" s="616"/>
      <c r="AR6" s="616"/>
      <c r="AS6" s="616"/>
      <c r="AT6" s="616"/>
      <c r="AU6" s="616"/>
      <c r="AV6" s="616"/>
      <c r="AW6" s="616"/>
      <c r="AX6" s="616"/>
      <c r="AY6" s="616"/>
      <c r="AZ6" s="616"/>
      <c r="BA6" s="616"/>
      <c r="BB6" s="616"/>
      <c r="BC6" s="616"/>
      <c r="BD6" s="616"/>
      <c r="BE6" s="616"/>
      <c r="BF6" s="617"/>
      <c r="BG6" s="618">
        <v>2094472</v>
      </c>
      <c r="BH6" s="619"/>
      <c r="BI6" s="619"/>
      <c r="BJ6" s="619"/>
      <c r="BK6" s="619"/>
      <c r="BL6" s="619"/>
      <c r="BM6" s="619"/>
      <c r="BN6" s="620"/>
      <c r="BO6" s="671">
        <v>96.8</v>
      </c>
      <c r="BP6" s="671"/>
      <c r="BQ6" s="671"/>
      <c r="BR6" s="671"/>
      <c r="BS6" s="672" t="s">
        <v>204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109657</v>
      </c>
      <c r="CS6" s="619"/>
      <c r="CT6" s="619"/>
      <c r="CU6" s="619"/>
      <c r="CV6" s="619"/>
      <c r="CW6" s="619"/>
      <c r="CX6" s="619"/>
      <c r="CY6" s="620"/>
      <c r="CZ6" s="671">
        <v>0.7</v>
      </c>
      <c r="DA6" s="671"/>
      <c r="DB6" s="671"/>
      <c r="DC6" s="671"/>
      <c r="DD6" s="624" t="s">
        <v>204</v>
      </c>
      <c r="DE6" s="619"/>
      <c r="DF6" s="619"/>
      <c r="DG6" s="619"/>
      <c r="DH6" s="619"/>
      <c r="DI6" s="619"/>
      <c r="DJ6" s="619"/>
      <c r="DK6" s="619"/>
      <c r="DL6" s="619"/>
      <c r="DM6" s="619"/>
      <c r="DN6" s="619"/>
      <c r="DO6" s="619"/>
      <c r="DP6" s="620"/>
      <c r="DQ6" s="624">
        <v>109657</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3210</v>
      </c>
      <c r="S7" s="619"/>
      <c r="T7" s="619"/>
      <c r="U7" s="619"/>
      <c r="V7" s="619"/>
      <c r="W7" s="619"/>
      <c r="X7" s="619"/>
      <c r="Y7" s="620"/>
      <c r="Z7" s="671">
        <v>0</v>
      </c>
      <c r="AA7" s="671"/>
      <c r="AB7" s="671"/>
      <c r="AC7" s="671"/>
      <c r="AD7" s="672">
        <v>3210</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893752</v>
      </c>
      <c r="BH7" s="619"/>
      <c r="BI7" s="619"/>
      <c r="BJ7" s="619"/>
      <c r="BK7" s="619"/>
      <c r="BL7" s="619"/>
      <c r="BM7" s="619"/>
      <c r="BN7" s="620"/>
      <c r="BO7" s="671">
        <v>41.3</v>
      </c>
      <c r="BP7" s="671"/>
      <c r="BQ7" s="671"/>
      <c r="BR7" s="671"/>
      <c r="BS7" s="672" t="s">
        <v>204</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2733676</v>
      </c>
      <c r="CS7" s="619"/>
      <c r="CT7" s="619"/>
      <c r="CU7" s="619"/>
      <c r="CV7" s="619"/>
      <c r="CW7" s="619"/>
      <c r="CX7" s="619"/>
      <c r="CY7" s="620"/>
      <c r="CZ7" s="671">
        <v>17.3</v>
      </c>
      <c r="DA7" s="671"/>
      <c r="DB7" s="671"/>
      <c r="DC7" s="671"/>
      <c r="DD7" s="624">
        <v>340953</v>
      </c>
      <c r="DE7" s="619"/>
      <c r="DF7" s="619"/>
      <c r="DG7" s="619"/>
      <c r="DH7" s="619"/>
      <c r="DI7" s="619"/>
      <c r="DJ7" s="619"/>
      <c r="DK7" s="619"/>
      <c r="DL7" s="619"/>
      <c r="DM7" s="619"/>
      <c r="DN7" s="619"/>
      <c r="DO7" s="619"/>
      <c r="DP7" s="620"/>
      <c r="DQ7" s="624">
        <v>1401227</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7252</v>
      </c>
      <c r="S8" s="619"/>
      <c r="T8" s="619"/>
      <c r="U8" s="619"/>
      <c r="V8" s="619"/>
      <c r="W8" s="619"/>
      <c r="X8" s="619"/>
      <c r="Y8" s="620"/>
      <c r="Z8" s="671">
        <v>0</v>
      </c>
      <c r="AA8" s="671"/>
      <c r="AB8" s="671"/>
      <c r="AC8" s="671"/>
      <c r="AD8" s="672">
        <v>7252</v>
      </c>
      <c r="AE8" s="672"/>
      <c r="AF8" s="672"/>
      <c r="AG8" s="672"/>
      <c r="AH8" s="672"/>
      <c r="AI8" s="672"/>
      <c r="AJ8" s="672"/>
      <c r="AK8" s="672"/>
      <c r="AL8" s="641">
        <v>0.2</v>
      </c>
      <c r="AM8" s="673"/>
      <c r="AN8" s="673"/>
      <c r="AO8" s="674"/>
      <c r="AP8" s="615" t="s">
        <v>215</v>
      </c>
      <c r="AQ8" s="616"/>
      <c r="AR8" s="616"/>
      <c r="AS8" s="616"/>
      <c r="AT8" s="616"/>
      <c r="AU8" s="616"/>
      <c r="AV8" s="616"/>
      <c r="AW8" s="616"/>
      <c r="AX8" s="616"/>
      <c r="AY8" s="616"/>
      <c r="AZ8" s="616"/>
      <c r="BA8" s="616"/>
      <c r="BB8" s="616"/>
      <c r="BC8" s="616"/>
      <c r="BD8" s="616"/>
      <c r="BE8" s="616"/>
      <c r="BF8" s="617"/>
      <c r="BG8" s="618">
        <v>31652</v>
      </c>
      <c r="BH8" s="619"/>
      <c r="BI8" s="619"/>
      <c r="BJ8" s="619"/>
      <c r="BK8" s="619"/>
      <c r="BL8" s="619"/>
      <c r="BM8" s="619"/>
      <c r="BN8" s="620"/>
      <c r="BO8" s="671">
        <v>1.5</v>
      </c>
      <c r="BP8" s="671"/>
      <c r="BQ8" s="671"/>
      <c r="BR8" s="671"/>
      <c r="BS8" s="624" t="s">
        <v>107</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1799701</v>
      </c>
      <c r="CS8" s="619"/>
      <c r="CT8" s="619"/>
      <c r="CU8" s="619"/>
      <c r="CV8" s="619"/>
      <c r="CW8" s="619"/>
      <c r="CX8" s="619"/>
      <c r="CY8" s="620"/>
      <c r="CZ8" s="671">
        <v>11.4</v>
      </c>
      <c r="DA8" s="671"/>
      <c r="DB8" s="671"/>
      <c r="DC8" s="671"/>
      <c r="DD8" s="624">
        <v>5262</v>
      </c>
      <c r="DE8" s="619"/>
      <c r="DF8" s="619"/>
      <c r="DG8" s="619"/>
      <c r="DH8" s="619"/>
      <c r="DI8" s="619"/>
      <c r="DJ8" s="619"/>
      <c r="DK8" s="619"/>
      <c r="DL8" s="619"/>
      <c r="DM8" s="619"/>
      <c r="DN8" s="619"/>
      <c r="DO8" s="619"/>
      <c r="DP8" s="620"/>
      <c r="DQ8" s="624">
        <v>1022813</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7479</v>
      </c>
      <c r="S9" s="619"/>
      <c r="T9" s="619"/>
      <c r="U9" s="619"/>
      <c r="V9" s="619"/>
      <c r="W9" s="619"/>
      <c r="X9" s="619"/>
      <c r="Y9" s="620"/>
      <c r="Z9" s="671">
        <v>0</v>
      </c>
      <c r="AA9" s="671"/>
      <c r="AB9" s="671"/>
      <c r="AC9" s="671"/>
      <c r="AD9" s="672">
        <v>7479</v>
      </c>
      <c r="AE9" s="672"/>
      <c r="AF9" s="672"/>
      <c r="AG9" s="672"/>
      <c r="AH9" s="672"/>
      <c r="AI9" s="672"/>
      <c r="AJ9" s="672"/>
      <c r="AK9" s="672"/>
      <c r="AL9" s="641">
        <v>0.2</v>
      </c>
      <c r="AM9" s="673"/>
      <c r="AN9" s="673"/>
      <c r="AO9" s="674"/>
      <c r="AP9" s="615" t="s">
        <v>218</v>
      </c>
      <c r="AQ9" s="616"/>
      <c r="AR9" s="616"/>
      <c r="AS9" s="616"/>
      <c r="AT9" s="616"/>
      <c r="AU9" s="616"/>
      <c r="AV9" s="616"/>
      <c r="AW9" s="616"/>
      <c r="AX9" s="616"/>
      <c r="AY9" s="616"/>
      <c r="AZ9" s="616"/>
      <c r="BA9" s="616"/>
      <c r="BB9" s="616"/>
      <c r="BC9" s="616"/>
      <c r="BD9" s="616"/>
      <c r="BE9" s="616"/>
      <c r="BF9" s="617"/>
      <c r="BG9" s="618">
        <v>781990</v>
      </c>
      <c r="BH9" s="619"/>
      <c r="BI9" s="619"/>
      <c r="BJ9" s="619"/>
      <c r="BK9" s="619"/>
      <c r="BL9" s="619"/>
      <c r="BM9" s="619"/>
      <c r="BN9" s="620"/>
      <c r="BO9" s="671">
        <v>36.1</v>
      </c>
      <c r="BP9" s="671"/>
      <c r="BQ9" s="671"/>
      <c r="BR9" s="671"/>
      <c r="BS9" s="624" t="s">
        <v>107</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566571</v>
      </c>
      <c r="CS9" s="619"/>
      <c r="CT9" s="619"/>
      <c r="CU9" s="619"/>
      <c r="CV9" s="619"/>
      <c r="CW9" s="619"/>
      <c r="CX9" s="619"/>
      <c r="CY9" s="620"/>
      <c r="CZ9" s="671">
        <v>3.6</v>
      </c>
      <c r="DA9" s="671"/>
      <c r="DB9" s="671"/>
      <c r="DC9" s="671"/>
      <c r="DD9" s="624">
        <v>59584</v>
      </c>
      <c r="DE9" s="619"/>
      <c r="DF9" s="619"/>
      <c r="DG9" s="619"/>
      <c r="DH9" s="619"/>
      <c r="DI9" s="619"/>
      <c r="DJ9" s="619"/>
      <c r="DK9" s="619"/>
      <c r="DL9" s="619"/>
      <c r="DM9" s="619"/>
      <c r="DN9" s="619"/>
      <c r="DO9" s="619"/>
      <c r="DP9" s="620"/>
      <c r="DQ9" s="624">
        <v>465455</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314261</v>
      </c>
      <c r="S10" s="619"/>
      <c r="T10" s="619"/>
      <c r="U10" s="619"/>
      <c r="V10" s="619"/>
      <c r="W10" s="619"/>
      <c r="X10" s="619"/>
      <c r="Y10" s="620"/>
      <c r="Z10" s="671">
        <v>1.7</v>
      </c>
      <c r="AA10" s="671"/>
      <c r="AB10" s="671"/>
      <c r="AC10" s="671"/>
      <c r="AD10" s="672">
        <v>314261</v>
      </c>
      <c r="AE10" s="672"/>
      <c r="AF10" s="672"/>
      <c r="AG10" s="672"/>
      <c r="AH10" s="672"/>
      <c r="AI10" s="672"/>
      <c r="AJ10" s="672"/>
      <c r="AK10" s="672"/>
      <c r="AL10" s="641">
        <v>8</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39147</v>
      </c>
      <c r="BH10" s="619"/>
      <c r="BI10" s="619"/>
      <c r="BJ10" s="619"/>
      <c r="BK10" s="619"/>
      <c r="BL10" s="619"/>
      <c r="BM10" s="619"/>
      <c r="BN10" s="620"/>
      <c r="BO10" s="671">
        <v>1.8</v>
      </c>
      <c r="BP10" s="671"/>
      <c r="BQ10" s="671"/>
      <c r="BR10" s="671"/>
      <c r="BS10" s="624" t="s">
        <v>107</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77926</v>
      </c>
      <c r="CS10" s="619"/>
      <c r="CT10" s="619"/>
      <c r="CU10" s="619"/>
      <c r="CV10" s="619"/>
      <c r="CW10" s="619"/>
      <c r="CX10" s="619"/>
      <c r="CY10" s="620"/>
      <c r="CZ10" s="671">
        <v>0.5</v>
      </c>
      <c r="DA10" s="671"/>
      <c r="DB10" s="671"/>
      <c r="DC10" s="671"/>
      <c r="DD10" s="624" t="s">
        <v>107</v>
      </c>
      <c r="DE10" s="619"/>
      <c r="DF10" s="619"/>
      <c r="DG10" s="619"/>
      <c r="DH10" s="619"/>
      <c r="DI10" s="619"/>
      <c r="DJ10" s="619"/>
      <c r="DK10" s="619"/>
      <c r="DL10" s="619"/>
      <c r="DM10" s="619"/>
      <c r="DN10" s="619"/>
      <c r="DO10" s="619"/>
      <c r="DP10" s="620"/>
      <c r="DQ10" s="624">
        <v>10</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40963</v>
      </c>
      <c r="BH11" s="619"/>
      <c r="BI11" s="619"/>
      <c r="BJ11" s="619"/>
      <c r="BK11" s="619"/>
      <c r="BL11" s="619"/>
      <c r="BM11" s="619"/>
      <c r="BN11" s="620"/>
      <c r="BO11" s="671">
        <v>1.9</v>
      </c>
      <c r="BP11" s="671"/>
      <c r="BQ11" s="671"/>
      <c r="BR11" s="671"/>
      <c r="BS11" s="624" t="s">
        <v>107</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307727</v>
      </c>
      <c r="CS11" s="619"/>
      <c r="CT11" s="619"/>
      <c r="CU11" s="619"/>
      <c r="CV11" s="619"/>
      <c r="CW11" s="619"/>
      <c r="CX11" s="619"/>
      <c r="CY11" s="620"/>
      <c r="CZ11" s="671">
        <v>1.9</v>
      </c>
      <c r="DA11" s="671"/>
      <c r="DB11" s="671"/>
      <c r="DC11" s="671"/>
      <c r="DD11" s="624">
        <v>115213</v>
      </c>
      <c r="DE11" s="619"/>
      <c r="DF11" s="619"/>
      <c r="DG11" s="619"/>
      <c r="DH11" s="619"/>
      <c r="DI11" s="619"/>
      <c r="DJ11" s="619"/>
      <c r="DK11" s="619"/>
      <c r="DL11" s="619"/>
      <c r="DM11" s="619"/>
      <c r="DN11" s="619"/>
      <c r="DO11" s="619"/>
      <c r="DP11" s="620"/>
      <c r="DQ11" s="624">
        <v>158815</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1072612</v>
      </c>
      <c r="BH12" s="619"/>
      <c r="BI12" s="619"/>
      <c r="BJ12" s="619"/>
      <c r="BK12" s="619"/>
      <c r="BL12" s="619"/>
      <c r="BM12" s="619"/>
      <c r="BN12" s="620"/>
      <c r="BO12" s="671">
        <v>49.6</v>
      </c>
      <c r="BP12" s="671"/>
      <c r="BQ12" s="671"/>
      <c r="BR12" s="671"/>
      <c r="BS12" s="624" t="s">
        <v>107</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70402</v>
      </c>
      <c r="CS12" s="619"/>
      <c r="CT12" s="619"/>
      <c r="CU12" s="619"/>
      <c r="CV12" s="619"/>
      <c r="CW12" s="619"/>
      <c r="CX12" s="619"/>
      <c r="CY12" s="620"/>
      <c r="CZ12" s="671">
        <v>0.4</v>
      </c>
      <c r="DA12" s="671"/>
      <c r="DB12" s="671"/>
      <c r="DC12" s="671"/>
      <c r="DD12" s="624">
        <v>8856</v>
      </c>
      <c r="DE12" s="619"/>
      <c r="DF12" s="619"/>
      <c r="DG12" s="619"/>
      <c r="DH12" s="619"/>
      <c r="DI12" s="619"/>
      <c r="DJ12" s="619"/>
      <c r="DK12" s="619"/>
      <c r="DL12" s="619"/>
      <c r="DM12" s="619"/>
      <c r="DN12" s="619"/>
      <c r="DO12" s="619"/>
      <c r="DP12" s="620"/>
      <c r="DQ12" s="624">
        <v>27075</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11977</v>
      </c>
      <c r="S13" s="619"/>
      <c r="T13" s="619"/>
      <c r="U13" s="619"/>
      <c r="V13" s="619"/>
      <c r="W13" s="619"/>
      <c r="X13" s="619"/>
      <c r="Y13" s="620"/>
      <c r="Z13" s="671">
        <v>0.1</v>
      </c>
      <c r="AA13" s="671"/>
      <c r="AB13" s="671"/>
      <c r="AC13" s="671"/>
      <c r="AD13" s="672">
        <v>11977</v>
      </c>
      <c r="AE13" s="672"/>
      <c r="AF13" s="672"/>
      <c r="AG13" s="672"/>
      <c r="AH13" s="672"/>
      <c r="AI13" s="672"/>
      <c r="AJ13" s="672"/>
      <c r="AK13" s="672"/>
      <c r="AL13" s="641">
        <v>0.3</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1069495</v>
      </c>
      <c r="BH13" s="619"/>
      <c r="BI13" s="619"/>
      <c r="BJ13" s="619"/>
      <c r="BK13" s="619"/>
      <c r="BL13" s="619"/>
      <c r="BM13" s="619"/>
      <c r="BN13" s="620"/>
      <c r="BO13" s="671">
        <v>49.4</v>
      </c>
      <c r="BP13" s="671"/>
      <c r="BQ13" s="671"/>
      <c r="BR13" s="671"/>
      <c r="BS13" s="624" t="s">
        <v>107</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7354779</v>
      </c>
      <c r="CS13" s="619"/>
      <c r="CT13" s="619"/>
      <c r="CU13" s="619"/>
      <c r="CV13" s="619"/>
      <c r="CW13" s="619"/>
      <c r="CX13" s="619"/>
      <c r="CY13" s="620"/>
      <c r="CZ13" s="671">
        <v>46.5</v>
      </c>
      <c r="DA13" s="671"/>
      <c r="DB13" s="671"/>
      <c r="DC13" s="671"/>
      <c r="DD13" s="624">
        <v>6295386</v>
      </c>
      <c r="DE13" s="619"/>
      <c r="DF13" s="619"/>
      <c r="DG13" s="619"/>
      <c r="DH13" s="619"/>
      <c r="DI13" s="619"/>
      <c r="DJ13" s="619"/>
      <c r="DK13" s="619"/>
      <c r="DL13" s="619"/>
      <c r="DM13" s="619"/>
      <c r="DN13" s="619"/>
      <c r="DO13" s="619"/>
      <c r="DP13" s="620"/>
      <c r="DQ13" s="624">
        <v>934877</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40271</v>
      </c>
      <c r="BH14" s="619"/>
      <c r="BI14" s="619"/>
      <c r="BJ14" s="619"/>
      <c r="BK14" s="619"/>
      <c r="BL14" s="619"/>
      <c r="BM14" s="619"/>
      <c r="BN14" s="620"/>
      <c r="BO14" s="671">
        <v>1.9</v>
      </c>
      <c r="BP14" s="671"/>
      <c r="BQ14" s="671"/>
      <c r="BR14" s="671"/>
      <c r="BS14" s="624" t="s">
        <v>107</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1262056</v>
      </c>
      <c r="CS14" s="619"/>
      <c r="CT14" s="619"/>
      <c r="CU14" s="619"/>
      <c r="CV14" s="619"/>
      <c r="CW14" s="619"/>
      <c r="CX14" s="619"/>
      <c r="CY14" s="620"/>
      <c r="CZ14" s="671">
        <v>8</v>
      </c>
      <c r="DA14" s="671"/>
      <c r="DB14" s="671"/>
      <c r="DC14" s="671"/>
      <c r="DD14" s="624">
        <v>872957</v>
      </c>
      <c r="DE14" s="619"/>
      <c r="DF14" s="619"/>
      <c r="DG14" s="619"/>
      <c r="DH14" s="619"/>
      <c r="DI14" s="619"/>
      <c r="DJ14" s="619"/>
      <c r="DK14" s="619"/>
      <c r="DL14" s="619"/>
      <c r="DM14" s="619"/>
      <c r="DN14" s="619"/>
      <c r="DO14" s="619"/>
      <c r="DP14" s="620"/>
      <c r="DQ14" s="624">
        <v>620415</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9436</v>
      </c>
      <c r="S15" s="619"/>
      <c r="T15" s="619"/>
      <c r="U15" s="619"/>
      <c r="V15" s="619"/>
      <c r="W15" s="619"/>
      <c r="X15" s="619"/>
      <c r="Y15" s="620"/>
      <c r="Z15" s="671">
        <v>0.1</v>
      </c>
      <c r="AA15" s="671"/>
      <c r="AB15" s="671"/>
      <c r="AC15" s="671"/>
      <c r="AD15" s="672">
        <v>9436</v>
      </c>
      <c r="AE15" s="672"/>
      <c r="AF15" s="672"/>
      <c r="AG15" s="672"/>
      <c r="AH15" s="672"/>
      <c r="AI15" s="672"/>
      <c r="AJ15" s="672"/>
      <c r="AK15" s="672"/>
      <c r="AL15" s="641">
        <v>0.2</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87837</v>
      </c>
      <c r="BH15" s="619"/>
      <c r="BI15" s="619"/>
      <c r="BJ15" s="619"/>
      <c r="BK15" s="619"/>
      <c r="BL15" s="619"/>
      <c r="BM15" s="619"/>
      <c r="BN15" s="620"/>
      <c r="BO15" s="671">
        <v>4.0999999999999996</v>
      </c>
      <c r="BP15" s="671"/>
      <c r="BQ15" s="671"/>
      <c r="BR15" s="671"/>
      <c r="BS15" s="624" t="s">
        <v>107</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883302</v>
      </c>
      <c r="CS15" s="619"/>
      <c r="CT15" s="619"/>
      <c r="CU15" s="619"/>
      <c r="CV15" s="619"/>
      <c r="CW15" s="619"/>
      <c r="CX15" s="619"/>
      <c r="CY15" s="620"/>
      <c r="CZ15" s="671">
        <v>5.6</v>
      </c>
      <c r="DA15" s="671"/>
      <c r="DB15" s="671"/>
      <c r="DC15" s="671"/>
      <c r="DD15" s="624">
        <v>23344</v>
      </c>
      <c r="DE15" s="619"/>
      <c r="DF15" s="619"/>
      <c r="DG15" s="619"/>
      <c r="DH15" s="619"/>
      <c r="DI15" s="619"/>
      <c r="DJ15" s="619"/>
      <c r="DK15" s="619"/>
      <c r="DL15" s="619"/>
      <c r="DM15" s="619"/>
      <c r="DN15" s="619"/>
      <c r="DO15" s="619"/>
      <c r="DP15" s="620"/>
      <c r="DQ15" s="624">
        <v>706013</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2912708</v>
      </c>
      <c r="S16" s="619"/>
      <c r="T16" s="619"/>
      <c r="U16" s="619"/>
      <c r="V16" s="619"/>
      <c r="W16" s="619"/>
      <c r="X16" s="619"/>
      <c r="Y16" s="620"/>
      <c r="Z16" s="671">
        <v>15.5</v>
      </c>
      <c r="AA16" s="671"/>
      <c r="AB16" s="671"/>
      <c r="AC16" s="671"/>
      <c r="AD16" s="672">
        <v>1366292</v>
      </c>
      <c r="AE16" s="672"/>
      <c r="AF16" s="672"/>
      <c r="AG16" s="672"/>
      <c r="AH16" s="672"/>
      <c r="AI16" s="672"/>
      <c r="AJ16" s="672"/>
      <c r="AK16" s="672"/>
      <c r="AL16" s="641">
        <v>34.9</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325048</v>
      </c>
      <c r="CS16" s="619"/>
      <c r="CT16" s="619"/>
      <c r="CU16" s="619"/>
      <c r="CV16" s="619"/>
      <c r="CW16" s="619"/>
      <c r="CX16" s="619"/>
      <c r="CY16" s="620"/>
      <c r="CZ16" s="671">
        <v>2.1</v>
      </c>
      <c r="DA16" s="671"/>
      <c r="DB16" s="671"/>
      <c r="DC16" s="671"/>
      <c r="DD16" s="624" t="s">
        <v>107</v>
      </c>
      <c r="DE16" s="619"/>
      <c r="DF16" s="619"/>
      <c r="DG16" s="619"/>
      <c r="DH16" s="619"/>
      <c r="DI16" s="619"/>
      <c r="DJ16" s="619"/>
      <c r="DK16" s="619"/>
      <c r="DL16" s="619"/>
      <c r="DM16" s="619"/>
      <c r="DN16" s="619"/>
      <c r="DO16" s="619"/>
      <c r="DP16" s="620"/>
      <c r="DQ16" s="624">
        <v>21941</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1366292</v>
      </c>
      <c r="S17" s="619"/>
      <c r="T17" s="619"/>
      <c r="U17" s="619"/>
      <c r="V17" s="619"/>
      <c r="W17" s="619"/>
      <c r="X17" s="619"/>
      <c r="Y17" s="620"/>
      <c r="Z17" s="671">
        <v>7.3</v>
      </c>
      <c r="AA17" s="671"/>
      <c r="AB17" s="671"/>
      <c r="AC17" s="671"/>
      <c r="AD17" s="672">
        <v>1366292</v>
      </c>
      <c r="AE17" s="672"/>
      <c r="AF17" s="672"/>
      <c r="AG17" s="672"/>
      <c r="AH17" s="672"/>
      <c r="AI17" s="672"/>
      <c r="AJ17" s="672"/>
      <c r="AK17" s="672"/>
      <c r="AL17" s="641">
        <v>34.9</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342747</v>
      </c>
      <c r="CS17" s="619"/>
      <c r="CT17" s="619"/>
      <c r="CU17" s="619"/>
      <c r="CV17" s="619"/>
      <c r="CW17" s="619"/>
      <c r="CX17" s="619"/>
      <c r="CY17" s="620"/>
      <c r="CZ17" s="671">
        <v>2.2000000000000002</v>
      </c>
      <c r="DA17" s="671"/>
      <c r="DB17" s="671"/>
      <c r="DC17" s="671"/>
      <c r="DD17" s="624" t="s">
        <v>107</v>
      </c>
      <c r="DE17" s="619"/>
      <c r="DF17" s="619"/>
      <c r="DG17" s="619"/>
      <c r="DH17" s="619"/>
      <c r="DI17" s="619"/>
      <c r="DJ17" s="619"/>
      <c r="DK17" s="619"/>
      <c r="DL17" s="619"/>
      <c r="DM17" s="619"/>
      <c r="DN17" s="619"/>
      <c r="DO17" s="619"/>
      <c r="DP17" s="620"/>
      <c r="DQ17" s="624">
        <v>311061</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127995</v>
      </c>
      <c r="S18" s="619"/>
      <c r="T18" s="619"/>
      <c r="U18" s="619"/>
      <c r="V18" s="619"/>
      <c r="W18" s="619"/>
      <c r="X18" s="619"/>
      <c r="Y18" s="620"/>
      <c r="Z18" s="671">
        <v>0.7</v>
      </c>
      <c r="AA18" s="671"/>
      <c r="AB18" s="671"/>
      <c r="AC18" s="671"/>
      <c r="AD18" s="672" t="s">
        <v>107</v>
      </c>
      <c r="AE18" s="672"/>
      <c r="AF18" s="672"/>
      <c r="AG18" s="672"/>
      <c r="AH18" s="672"/>
      <c r="AI18" s="672"/>
      <c r="AJ18" s="672"/>
      <c r="AK18" s="672"/>
      <c r="AL18" s="641" t="s">
        <v>107</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v>1418421</v>
      </c>
      <c r="S19" s="619"/>
      <c r="T19" s="619"/>
      <c r="U19" s="619"/>
      <c r="V19" s="619"/>
      <c r="W19" s="619"/>
      <c r="X19" s="619"/>
      <c r="Y19" s="620"/>
      <c r="Z19" s="671">
        <v>7.5</v>
      </c>
      <c r="AA19" s="671"/>
      <c r="AB19" s="671"/>
      <c r="AC19" s="671"/>
      <c r="AD19" s="672" t="s">
        <v>107</v>
      </c>
      <c r="AE19" s="672"/>
      <c r="AF19" s="672"/>
      <c r="AG19" s="672"/>
      <c r="AH19" s="672"/>
      <c r="AI19" s="672"/>
      <c r="AJ19" s="672"/>
      <c r="AK19" s="672"/>
      <c r="AL19" s="641" t="s">
        <v>107</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68739</v>
      </c>
      <c r="BH19" s="619"/>
      <c r="BI19" s="619"/>
      <c r="BJ19" s="619"/>
      <c r="BK19" s="619"/>
      <c r="BL19" s="619"/>
      <c r="BM19" s="619"/>
      <c r="BN19" s="620"/>
      <c r="BO19" s="671">
        <v>3.2</v>
      </c>
      <c r="BP19" s="671"/>
      <c r="BQ19" s="671"/>
      <c r="BR19" s="671"/>
      <c r="BS19" s="624" t="s">
        <v>107</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5482224</v>
      </c>
      <c r="S20" s="619"/>
      <c r="T20" s="619"/>
      <c r="U20" s="619"/>
      <c r="V20" s="619"/>
      <c r="W20" s="619"/>
      <c r="X20" s="619"/>
      <c r="Y20" s="620"/>
      <c r="Z20" s="671">
        <v>29.1</v>
      </c>
      <c r="AA20" s="671"/>
      <c r="AB20" s="671"/>
      <c r="AC20" s="671"/>
      <c r="AD20" s="672">
        <v>3867069</v>
      </c>
      <c r="AE20" s="672"/>
      <c r="AF20" s="672"/>
      <c r="AG20" s="672"/>
      <c r="AH20" s="672"/>
      <c r="AI20" s="672"/>
      <c r="AJ20" s="672"/>
      <c r="AK20" s="672"/>
      <c r="AL20" s="641">
        <v>98.7</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68739</v>
      </c>
      <c r="BH20" s="619"/>
      <c r="BI20" s="619"/>
      <c r="BJ20" s="619"/>
      <c r="BK20" s="619"/>
      <c r="BL20" s="619"/>
      <c r="BM20" s="619"/>
      <c r="BN20" s="620"/>
      <c r="BO20" s="671">
        <v>3.2</v>
      </c>
      <c r="BP20" s="671"/>
      <c r="BQ20" s="671"/>
      <c r="BR20" s="671"/>
      <c r="BS20" s="624" t="s">
        <v>107</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15833592</v>
      </c>
      <c r="CS20" s="619"/>
      <c r="CT20" s="619"/>
      <c r="CU20" s="619"/>
      <c r="CV20" s="619"/>
      <c r="CW20" s="619"/>
      <c r="CX20" s="619"/>
      <c r="CY20" s="620"/>
      <c r="CZ20" s="671">
        <v>100</v>
      </c>
      <c r="DA20" s="671"/>
      <c r="DB20" s="671"/>
      <c r="DC20" s="671"/>
      <c r="DD20" s="624">
        <v>7721555</v>
      </c>
      <c r="DE20" s="619"/>
      <c r="DF20" s="619"/>
      <c r="DG20" s="619"/>
      <c r="DH20" s="619"/>
      <c r="DI20" s="619"/>
      <c r="DJ20" s="619"/>
      <c r="DK20" s="619"/>
      <c r="DL20" s="619"/>
      <c r="DM20" s="619"/>
      <c r="DN20" s="619"/>
      <c r="DO20" s="619"/>
      <c r="DP20" s="620"/>
      <c r="DQ20" s="624">
        <v>5779359</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v>1647</v>
      </c>
      <c r="S21" s="619"/>
      <c r="T21" s="619"/>
      <c r="U21" s="619"/>
      <c r="V21" s="619"/>
      <c r="W21" s="619"/>
      <c r="X21" s="619"/>
      <c r="Y21" s="620"/>
      <c r="Z21" s="671">
        <v>0</v>
      </c>
      <c r="AA21" s="671"/>
      <c r="AB21" s="671"/>
      <c r="AC21" s="671"/>
      <c r="AD21" s="672">
        <v>1647</v>
      </c>
      <c r="AE21" s="672"/>
      <c r="AF21" s="672"/>
      <c r="AG21" s="672"/>
      <c r="AH21" s="672"/>
      <c r="AI21" s="672"/>
      <c r="AJ21" s="672"/>
      <c r="AK21" s="672"/>
      <c r="AL21" s="641">
        <v>0</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13100</v>
      </c>
      <c r="S22" s="619"/>
      <c r="T22" s="619"/>
      <c r="U22" s="619"/>
      <c r="V22" s="619"/>
      <c r="W22" s="619"/>
      <c r="X22" s="619"/>
      <c r="Y22" s="620"/>
      <c r="Z22" s="671">
        <v>0.1</v>
      </c>
      <c r="AA22" s="671"/>
      <c r="AB22" s="671"/>
      <c r="AC22" s="671"/>
      <c r="AD22" s="672" t="s">
        <v>107</v>
      </c>
      <c r="AE22" s="672"/>
      <c r="AF22" s="672"/>
      <c r="AG22" s="672"/>
      <c r="AH22" s="672"/>
      <c r="AI22" s="672"/>
      <c r="AJ22" s="672"/>
      <c r="AK22" s="672"/>
      <c r="AL22" s="641" t="s">
        <v>107</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98054</v>
      </c>
      <c r="S23" s="619"/>
      <c r="T23" s="619"/>
      <c r="U23" s="619"/>
      <c r="V23" s="619"/>
      <c r="W23" s="619"/>
      <c r="X23" s="619"/>
      <c r="Y23" s="620"/>
      <c r="Z23" s="671">
        <v>0.5</v>
      </c>
      <c r="AA23" s="671"/>
      <c r="AB23" s="671"/>
      <c r="AC23" s="671"/>
      <c r="AD23" s="672">
        <v>28903</v>
      </c>
      <c r="AE23" s="672"/>
      <c r="AF23" s="672"/>
      <c r="AG23" s="672"/>
      <c r="AH23" s="672"/>
      <c r="AI23" s="672"/>
      <c r="AJ23" s="672"/>
      <c r="AK23" s="672"/>
      <c r="AL23" s="641">
        <v>0.7</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68739</v>
      </c>
      <c r="BH23" s="619"/>
      <c r="BI23" s="619"/>
      <c r="BJ23" s="619"/>
      <c r="BK23" s="619"/>
      <c r="BL23" s="619"/>
      <c r="BM23" s="619"/>
      <c r="BN23" s="620"/>
      <c r="BO23" s="671">
        <v>3.2</v>
      </c>
      <c r="BP23" s="671"/>
      <c r="BQ23" s="671"/>
      <c r="BR23" s="671"/>
      <c r="BS23" s="624" t="s">
        <v>107</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21977</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2487847</v>
      </c>
      <c r="CS24" s="669"/>
      <c r="CT24" s="669"/>
      <c r="CU24" s="669"/>
      <c r="CV24" s="669"/>
      <c r="CW24" s="669"/>
      <c r="CX24" s="669"/>
      <c r="CY24" s="716"/>
      <c r="CZ24" s="720">
        <v>15.7</v>
      </c>
      <c r="DA24" s="721"/>
      <c r="DB24" s="721"/>
      <c r="DC24" s="722"/>
      <c r="DD24" s="715">
        <v>1726861</v>
      </c>
      <c r="DE24" s="669"/>
      <c r="DF24" s="669"/>
      <c r="DG24" s="669"/>
      <c r="DH24" s="669"/>
      <c r="DI24" s="669"/>
      <c r="DJ24" s="669"/>
      <c r="DK24" s="716"/>
      <c r="DL24" s="715">
        <v>1700368</v>
      </c>
      <c r="DM24" s="669"/>
      <c r="DN24" s="669"/>
      <c r="DO24" s="669"/>
      <c r="DP24" s="669"/>
      <c r="DQ24" s="669"/>
      <c r="DR24" s="669"/>
      <c r="DS24" s="669"/>
      <c r="DT24" s="669"/>
      <c r="DU24" s="669"/>
      <c r="DV24" s="716"/>
      <c r="DW24" s="717">
        <v>41.7</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908171</v>
      </c>
      <c r="S25" s="619"/>
      <c r="T25" s="619"/>
      <c r="U25" s="619"/>
      <c r="V25" s="619"/>
      <c r="W25" s="619"/>
      <c r="X25" s="619"/>
      <c r="Y25" s="620"/>
      <c r="Z25" s="671">
        <v>4.8</v>
      </c>
      <c r="AA25" s="671"/>
      <c r="AB25" s="671"/>
      <c r="AC25" s="671"/>
      <c r="AD25" s="672" t="s">
        <v>107</v>
      </c>
      <c r="AE25" s="672"/>
      <c r="AF25" s="672"/>
      <c r="AG25" s="672"/>
      <c r="AH25" s="672"/>
      <c r="AI25" s="672"/>
      <c r="AJ25" s="672"/>
      <c r="AK25" s="672"/>
      <c r="AL25" s="641" t="s">
        <v>107</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1280237</v>
      </c>
      <c r="CS25" s="637"/>
      <c r="CT25" s="637"/>
      <c r="CU25" s="637"/>
      <c r="CV25" s="637"/>
      <c r="CW25" s="637"/>
      <c r="CX25" s="637"/>
      <c r="CY25" s="638"/>
      <c r="CZ25" s="621">
        <v>8.1</v>
      </c>
      <c r="DA25" s="639"/>
      <c r="DB25" s="639"/>
      <c r="DC25" s="640"/>
      <c r="DD25" s="624">
        <v>1174751</v>
      </c>
      <c r="DE25" s="637"/>
      <c r="DF25" s="637"/>
      <c r="DG25" s="637"/>
      <c r="DH25" s="637"/>
      <c r="DI25" s="637"/>
      <c r="DJ25" s="637"/>
      <c r="DK25" s="638"/>
      <c r="DL25" s="624">
        <v>1148781</v>
      </c>
      <c r="DM25" s="637"/>
      <c r="DN25" s="637"/>
      <c r="DO25" s="637"/>
      <c r="DP25" s="637"/>
      <c r="DQ25" s="637"/>
      <c r="DR25" s="637"/>
      <c r="DS25" s="637"/>
      <c r="DT25" s="637"/>
      <c r="DU25" s="637"/>
      <c r="DV25" s="638"/>
      <c r="DW25" s="641">
        <v>28.2</v>
      </c>
      <c r="DX25" s="642"/>
      <c r="DY25" s="642"/>
      <c r="DZ25" s="642"/>
      <c r="EA25" s="642"/>
      <c r="EB25" s="642"/>
      <c r="EC25" s="643"/>
    </row>
    <row r="26" spans="2:133" ht="11.25" customHeight="1">
      <c r="B26" s="712" t="s">
        <v>271</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771987</v>
      </c>
      <c r="CS26" s="619"/>
      <c r="CT26" s="619"/>
      <c r="CU26" s="619"/>
      <c r="CV26" s="619"/>
      <c r="CW26" s="619"/>
      <c r="CX26" s="619"/>
      <c r="CY26" s="620"/>
      <c r="CZ26" s="621">
        <v>4.9000000000000004</v>
      </c>
      <c r="DA26" s="639"/>
      <c r="DB26" s="639"/>
      <c r="DC26" s="640"/>
      <c r="DD26" s="624">
        <v>692673</v>
      </c>
      <c r="DE26" s="619"/>
      <c r="DF26" s="619"/>
      <c r="DG26" s="619"/>
      <c r="DH26" s="619"/>
      <c r="DI26" s="619"/>
      <c r="DJ26" s="619"/>
      <c r="DK26" s="620"/>
      <c r="DL26" s="624" t="s">
        <v>204</v>
      </c>
      <c r="DM26" s="619"/>
      <c r="DN26" s="619"/>
      <c r="DO26" s="619"/>
      <c r="DP26" s="619"/>
      <c r="DQ26" s="619"/>
      <c r="DR26" s="619"/>
      <c r="DS26" s="619"/>
      <c r="DT26" s="619"/>
      <c r="DU26" s="619"/>
      <c r="DV26" s="620"/>
      <c r="DW26" s="641" t="s">
        <v>204</v>
      </c>
      <c r="DX26" s="642"/>
      <c r="DY26" s="642"/>
      <c r="DZ26" s="642"/>
      <c r="EA26" s="642"/>
      <c r="EB26" s="642"/>
      <c r="EC26" s="643"/>
    </row>
    <row r="27" spans="2:133" ht="11.25" customHeight="1">
      <c r="B27" s="615" t="s">
        <v>274</v>
      </c>
      <c r="C27" s="616"/>
      <c r="D27" s="616"/>
      <c r="E27" s="616"/>
      <c r="F27" s="616"/>
      <c r="G27" s="616"/>
      <c r="H27" s="616"/>
      <c r="I27" s="616"/>
      <c r="J27" s="616"/>
      <c r="K27" s="616"/>
      <c r="L27" s="616"/>
      <c r="M27" s="616"/>
      <c r="N27" s="616"/>
      <c r="O27" s="616"/>
      <c r="P27" s="616"/>
      <c r="Q27" s="617"/>
      <c r="R27" s="618">
        <v>591151</v>
      </c>
      <c r="S27" s="619"/>
      <c r="T27" s="619"/>
      <c r="U27" s="619"/>
      <c r="V27" s="619"/>
      <c r="W27" s="619"/>
      <c r="X27" s="619"/>
      <c r="Y27" s="620"/>
      <c r="Z27" s="671">
        <v>3.1</v>
      </c>
      <c r="AA27" s="671"/>
      <c r="AB27" s="671"/>
      <c r="AC27" s="671"/>
      <c r="AD27" s="672" t="s">
        <v>107</v>
      </c>
      <c r="AE27" s="672"/>
      <c r="AF27" s="672"/>
      <c r="AG27" s="672"/>
      <c r="AH27" s="672"/>
      <c r="AI27" s="672"/>
      <c r="AJ27" s="672"/>
      <c r="AK27" s="672"/>
      <c r="AL27" s="641" t="s">
        <v>107</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2163211</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864863</v>
      </c>
      <c r="CS27" s="637"/>
      <c r="CT27" s="637"/>
      <c r="CU27" s="637"/>
      <c r="CV27" s="637"/>
      <c r="CW27" s="637"/>
      <c r="CX27" s="637"/>
      <c r="CY27" s="638"/>
      <c r="CZ27" s="621">
        <v>5.5</v>
      </c>
      <c r="DA27" s="639"/>
      <c r="DB27" s="639"/>
      <c r="DC27" s="640"/>
      <c r="DD27" s="624">
        <v>241049</v>
      </c>
      <c r="DE27" s="637"/>
      <c r="DF27" s="637"/>
      <c r="DG27" s="637"/>
      <c r="DH27" s="637"/>
      <c r="DI27" s="637"/>
      <c r="DJ27" s="637"/>
      <c r="DK27" s="638"/>
      <c r="DL27" s="624">
        <v>240526</v>
      </c>
      <c r="DM27" s="637"/>
      <c r="DN27" s="637"/>
      <c r="DO27" s="637"/>
      <c r="DP27" s="637"/>
      <c r="DQ27" s="637"/>
      <c r="DR27" s="637"/>
      <c r="DS27" s="637"/>
      <c r="DT27" s="637"/>
      <c r="DU27" s="637"/>
      <c r="DV27" s="638"/>
      <c r="DW27" s="641">
        <v>5.9</v>
      </c>
      <c r="DX27" s="642"/>
      <c r="DY27" s="642"/>
      <c r="DZ27" s="642"/>
      <c r="EA27" s="642"/>
      <c r="EB27" s="642"/>
      <c r="EC27" s="643"/>
    </row>
    <row r="28" spans="2:133" ht="11.25" customHeight="1">
      <c r="B28" s="615" t="s">
        <v>277</v>
      </c>
      <c r="C28" s="616"/>
      <c r="D28" s="616"/>
      <c r="E28" s="616"/>
      <c r="F28" s="616"/>
      <c r="G28" s="616"/>
      <c r="H28" s="616"/>
      <c r="I28" s="616"/>
      <c r="J28" s="616"/>
      <c r="K28" s="616"/>
      <c r="L28" s="616"/>
      <c r="M28" s="616"/>
      <c r="N28" s="616"/>
      <c r="O28" s="616"/>
      <c r="P28" s="616"/>
      <c r="Q28" s="617"/>
      <c r="R28" s="618">
        <v>234026</v>
      </c>
      <c r="S28" s="619"/>
      <c r="T28" s="619"/>
      <c r="U28" s="619"/>
      <c r="V28" s="619"/>
      <c r="W28" s="619"/>
      <c r="X28" s="619"/>
      <c r="Y28" s="620"/>
      <c r="Z28" s="671">
        <v>1.2</v>
      </c>
      <c r="AA28" s="671"/>
      <c r="AB28" s="671"/>
      <c r="AC28" s="671"/>
      <c r="AD28" s="672">
        <v>17327</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342747</v>
      </c>
      <c r="CS28" s="619"/>
      <c r="CT28" s="619"/>
      <c r="CU28" s="619"/>
      <c r="CV28" s="619"/>
      <c r="CW28" s="619"/>
      <c r="CX28" s="619"/>
      <c r="CY28" s="620"/>
      <c r="CZ28" s="621">
        <v>2.2000000000000002</v>
      </c>
      <c r="DA28" s="639"/>
      <c r="DB28" s="639"/>
      <c r="DC28" s="640"/>
      <c r="DD28" s="624">
        <v>311061</v>
      </c>
      <c r="DE28" s="619"/>
      <c r="DF28" s="619"/>
      <c r="DG28" s="619"/>
      <c r="DH28" s="619"/>
      <c r="DI28" s="619"/>
      <c r="DJ28" s="619"/>
      <c r="DK28" s="620"/>
      <c r="DL28" s="624">
        <v>311061</v>
      </c>
      <c r="DM28" s="619"/>
      <c r="DN28" s="619"/>
      <c r="DO28" s="619"/>
      <c r="DP28" s="619"/>
      <c r="DQ28" s="619"/>
      <c r="DR28" s="619"/>
      <c r="DS28" s="619"/>
      <c r="DT28" s="619"/>
      <c r="DU28" s="619"/>
      <c r="DV28" s="620"/>
      <c r="DW28" s="641">
        <v>7.6</v>
      </c>
      <c r="DX28" s="642"/>
      <c r="DY28" s="642"/>
      <c r="DZ28" s="642"/>
      <c r="EA28" s="642"/>
      <c r="EB28" s="642"/>
      <c r="EC28" s="643"/>
    </row>
    <row r="29" spans="2:133" ht="11.25" customHeight="1">
      <c r="B29" s="615" t="s">
        <v>279</v>
      </c>
      <c r="C29" s="616"/>
      <c r="D29" s="616"/>
      <c r="E29" s="616"/>
      <c r="F29" s="616"/>
      <c r="G29" s="616"/>
      <c r="H29" s="616"/>
      <c r="I29" s="616"/>
      <c r="J29" s="616"/>
      <c r="K29" s="616"/>
      <c r="L29" s="616"/>
      <c r="M29" s="616"/>
      <c r="N29" s="616"/>
      <c r="O29" s="616"/>
      <c r="P29" s="616"/>
      <c r="Q29" s="617"/>
      <c r="R29" s="618">
        <v>10531</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342747</v>
      </c>
      <c r="CS29" s="637"/>
      <c r="CT29" s="637"/>
      <c r="CU29" s="637"/>
      <c r="CV29" s="637"/>
      <c r="CW29" s="637"/>
      <c r="CX29" s="637"/>
      <c r="CY29" s="638"/>
      <c r="CZ29" s="621">
        <v>2.2000000000000002</v>
      </c>
      <c r="DA29" s="639"/>
      <c r="DB29" s="639"/>
      <c r="DC29" s="640"/>
      <c r="DD29" s="624">
        <v>311061</v>
      </c>
      <c r="DE29" s="637"/>
      <c r="DF29" s="637"/>
      <c r="DG29" s="637"/>
      <c r="DH29" s="637"/>
      <c r="DI29" s="637"/>
      <c r="DJ29" s="637"/>
      <c r="DK29" s="638"/>
      <c r="DL29" s="624">
        <v>311061</v>
      </c>
      <c r="DM29" s="637"/>
      <c r="DN29" s="637"/>
      <c r="DO29" s="637"/>
      <c r="DP29" s="637"/>
      <c r="DQ29" s="637"/>
      <c r="DR29" s="637"/>
      <c r="DS29" s="637"/>
      <c r="DT29" s="637"/>
      <c r="DU29" s="637"/>
      <c r="DV29" s="638"/>
      <c r="DW29" s="641">
        <v>7.6</v>
      </c>
      <c r="DX29" s="642"/>
      <c r="DY29" s="642"/>
      <c r="DZ29" s="642"/>
      <c r="EA29" s="642"/>
      <c r="EB29" s="642"/>
      <c r="EC29" s="643"/>
    </row>
    <row r="30" spans="2:133" ht="11.25" customHeight="1">
      <c r="B30" s="615" t="s">
        <v>284</v>
      </c>
      <c r="C30" s="616"/>
      <c r="D30" s="616"/>
      <c r="E30" s="616"/>
      <c r="F30" s="616"/>
      <c r="G30" s="616"/>
      <c r="H30" s="616"/>
      <c r="I30" s="616"/>
      <c r="J30" s="616"/>
      <c r="K30" s="616"/>
      <c r="L30" s="616"/>
      <c r="M30" s="616"/>
      <c r="N30" s="616"/>
      <c r="O30" s="616"/>
      <c r="P30" s="616"/>
      <c r="Q30" s="617"/>
      <c r="R30" s="618">
        <v>6798134</v>
      </c>
      <c r="S30" s="619"/>
      <c r="T30" s="619"/>
      <c r="U30" s="619"/>
      <c r="V30" s="619"/>
      <c r="W30" s="619"/>
      <c r="X30" s="619"/>
      <c r="Y30" s="620"/>
      <c r="Z30" s="671">
        <v>36.1</v>
      </c>
      <c r="AA30" s="671"/>
      <c r="AB30" s="671"/>
      <c r="AC30" s="671"/>
      <c r="AD30" s="672" t="s">
        <v>107</v>
      </c>
      <c r="AE30" s="672"/>
      <c r="AF30" s="672"/>
      <c r="AG30" s="672"/>
      <c r="AH30" s="672"/>
      <c r="AI30" s="672"/>
      <c r="AJ30" s="672"/>
      <c r="AK30" s="672"/>
      <c r="AL30" s="641" t="s">
        <v>107</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99.1</v>
      </c>
      <c r="BH30" s="685"/>
      <c r="BI30" s="685"/>
      <c r="BJ30" s="685"/>
      <c r="BK30" s="685"/>
      <c r="BL30" s="685"/>
      <c r="BM30" s="686">
        <v>96.3</v>
      </c>
      <c r="BN30" s="685"/>
      <c r="BO30" s="685"/>
      <c r="BP30" s="685"/>
      <c r="BQ30" s="687"/>
      <c r="BR30" s="684">
        <v>98.9</v>
      </c>
      <c r="BS30" s="685"/>
      <c r="BT30" s="685"/>
      <c r="BU30" s="685"/>
      <c r="BV30" s="685"/>
      <c r="BW30" s="685"/>
      <c r="BX30" s="686">
        <v>96</v>
      </c>
      <c r="BY30" s="685"/>
      <c r="BZ30" s="685"/>
      <c r="CA30" s="685"/>
      <c r="CB30" s="687"/>
      <c r="CD30" s="690"/>
      <c r="CE30" s="691"/>
      <c r="CF30" s="655" t="s">
        <v>287</v>
      </c>
      <c r="CG30" s="652"/>
      <c r="CH30" s="652"/>
      <c r="CI30" s="652"/>
      <c r="CJ30" s="652"/>
      <c r="CK30" s="652"/>
      <c r="CL30" s="652"/>
      <c r="CM30" s="652"/>
      <c r="CN30" s="652"/>
      <c r="CO30" s="652"/>
      <c r="CP30" s="652"/>
      <c r="CQ30" s="653"/>
      <c r="CR30" s="618">
        <v>302918</v>
      </c>
      <c r="CS30" s="619"/>
      <c r="CT30" s="619"/>
      <c r="CU30" s="619"/>
      <c r="CV30" s="619"/>
      <c r="CW30" s="619"/>
      <c r="CX30" s="619"/>
      <c r="CY30" s="620"/>
      <c r="CZ30" s="621">
        <v>1.9</v>
      </c>
      <c r="DA30" s="639"/>
      <c r="DB30" s="639"/>
      <c r="DC30" s="640"/>
      <c r="DD30" s="624">
        <v>272964</v>
      </c>
      <c r="DE30" s="619"/>
      <c r="DF30" s="619"/>
      <c r="DG30" s="619"/>
      <c r="DH30" s="619"/>
      <c r="DI30" s="619"/>
      <c r="DJ30" s="619"/>
      <c r="DK30" s="620"/>
      <c r="DL30" s="624">
        <v>272964</v>
      </c>
      <c r="DM30" s="619"/>
      <c r="DN30" s="619"/>
      <c r="DO30" s="619"/>
      <c r="DP30" s="619"/>
      <c r="DQ30" s="619"/>
      <c r="DR30" s="619"/>
      <c r="DS30" s="619"/>
      <c r="DT30" s="619"/>
      <c r="DU30" s="619"/>
      <c r="DV30" s="620"/>
      <c r="DW30" s="641">
        <v>6.7</v>
      </c>
      <c r="DX30" s="642"/>
      <c r="DY30" s="642"/>
      <c r="DZ30" s="642"/>
      <c r="EA30" s="642"/>
      <c r="EB30" s="642"/>
      <c r="EC30" s="643"/>
    </row>
    <row r="31" spans="2:133" ht="11.25" customHeight="1">
      <c r="B31" s="615" t="s">
        <v>288</v>
      </c>
      <c r="C31" s="616"/>
      <c r="D31" s="616"/>
      <c r="E31" s="616"/>
      <c r="F31" s="616"/>
      <c r="G31" s="616"/>
      <c r="H31" s="616"/>
      <c r="I31" s="616"/>
      <c r="J31" s="616"/>
      <c r="K31" s="616"/>
      <c r="L31" s="616"/>
      <c r="M31" s="616"/>
      <c r="N31" s="616"/>
      <c r="O31" s="616"/>
      <c r="P31" s="616"/>
      <c r="Q31" s="617"/>
      <c r="R31" s="618">
        <v>3917632</v>
      </c>
      <c r="S31" s="619"/>
      <c r="T31" s="619"/>
      <c r="U31" s="619"/>
      <c r="V31" s="619"/>
      <c r="W31" s="619"/>
      <c r="X31" s="619"/>
      <c r="Y31" s="620"/>
      <c r="Z31" s="671">
        <v>20.8</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98.8</v>
      </c>
      <c r="BH31" s="637"/>
      <c r="BI31" s="637"/>
      <c r="BJ31" s="637"/>
      <c r="BK31" s="637"/>
      <c r="BL31" s="637"/>
      <c r="BM31" s="673">
        <v>95.6</v>
      </c>
      <c r="BN31" s="683"/>
      <c r="BO31" s="683"/>
      <c r="BP31" s="683"/>
      <c r="BQ31" s="647"/>
      <c r="BR31" s="682">
        <v>98.6</v>
      </c>
      <c r="BS31" s="637"/>
      <c r="BT31" s="637"/>
      <c r="BU31" s="637"/>
      <c r="BV31" s="637"/>
      <c r="BW31" s="637"/>
      <c r="BX31" s="673">
        <v>95.2</v>
      </c>
      <c r="BY31" s="683"/>
      <c r="BZ31" s="683"/>
      <c r="CA31" s="683"/>
      <c r="CB31" s="647"/>
      <c r="CD31" s="690"/>
      <c r="CE31" s="691"/>
      <c r="CF31" s="655" t="s">
        <v>291</v>
      </c>
      <c r="CG31" s="652"/>
      <c r="CH31" s="652"/>
      <c r="CI31" s="652"/>
      <c r="CJ31" s="652"/>
      <c r="CK31" s="652"/>
      <c r="CL31" s="652"/>
      <c r="CM31" s="652"/>
      <c r="CN31" s="652"/>
      <c r="CO31" s="652"/>
      <c r="CP31" s="652"/>
      <c r="CQ31" s="653"/>
      <c r="CR31" s="618">
        <v>39829</v>
      </c>
      <c r="CS31" s="637"/>
      <c r="CT31" s="637"/>
      <c r="CU31" s="637"/>
      <c r="CV31" s="637"/>
      <c r="CW31" s="637"/>
      <c r="CX31" s="637"/>
      <c r="CY31" s="638"/>
      <c r="CZ31" s="621">
        <v>0.3</v>
      </c>
      <c r="DA31" s="639"/>
      <c r="DB31" s="639"/>
      <c r="DC31" s="640"/>
      <c r="DD31" s="624">
        <v>38097</v>
      </c>
      <c r="DE31" s="637"/>
      <c r="DF31" s="637"/>
      <c r="DG31" s="637"/>
      <c r="DH31" s="637"/>
      <c r="DI31" s="637"/>
      <c r="DJ31" s="637"/>
      <c r="DK31" s="638"/>
      <c r="DL31" s="624">
        <v>38097</v>
      </c>
      <c r="DM31" s="637"/>
      <c r="DN31" s="637"/>
      <c r="DO31" s="637"/>
      <c r="DP31" s="637"/>
      <c r="DQ31" s="637"/>
      <c r="DR31" s="637"/>
      <c r="DS31" s="637"/>
      <c r="DT31" s="637"/>
      <c r="DU31" s="637"/>
      <c r="DV31" s="638"/>
      <c r="DW31" s="641">
        <v>0.9</v>
      </c>
      <c r="DX31" s="642"/>
      <c r="DY31" s="642"/>
      <c r="DZ31" s="642"/>
      <c r="EA31" s="642"/>
      <c r="EB31" s="642"/>
      <c r="EC31" s="643"/>
    </row>
    <row r="32" spans="2:133" ht="11.25" customHeight="1">
      <c r="B32" s="615" t="s">
        <v>292</v>
      </c>
      <c r="C32" s="616"/>
      <c r="D32" s="616"/>
      <c r="E32" s="616"/>
      <c r="F32" s="616"/>
      <c r="G32" s="616"/>
      <c r="H32" s="616"/>
      <c r="I32" s="616"/>
      <c r="J32" s="616"/>
      <c r="K32" s="616"/>
      <c r="L32" s="616"/>
      <c r="M32" s="616"/>
      <c r="N32" s="616"/>
      <c r="O32" s="616"/>
      <c r="P32" s="616"/>
      <c r="Q32" s="617"/>
      <c r="R32" s="618">
        <v>187565</v>
      </c>
      <c r="S32" s="619"/>
      <c r="T32" s="619"/>
      <c r="U32" s="619"/>
      <c r="V32" s="619"/>
      <c r="W32" s="619"/>
      <c r="X32" s="619"/>
      <c r="Y32" s="620"/>
      <c r="Z32" s="671">
        <v>1</v>
      </c>
      <c r="AA32" s="671"/>
      <c r="AB32" s="671"/>
      <c r="AC32" s="671"/>
      <c r="AD32" s="672">
        <v>1214</v>
      </c>
      <c r="AE32" s="672"/>
      <c r="AF32" s="672"/>
      <c r="AG32" s="672"/>
      <c r="AH32" s="672"/>
      <c r="AI32" s="672"/>
      <c r="AJ32" s="672"/>
      <c r="AK32" s="672"/>
      <c r="AL32" s="641">
        <v>0</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99.2</v>
      </c>
      <c r="BH32" s="603"/>
      <c r="BI32" s="603"/>
      <c r="BJ32" s="603"/>
      <c r="BK32" s="603"/>
      <c r="BL32" s="603"/>
      <c r="BM32" s="666">
        <v>96.3</v>
      </c>
      <c r="BN32" s="603"/>
      <c r="BO32" s="603"/>
      <c r="BP32" s="603"/>
      <c r="BQ32" s="660"/>
      <c r="BR32" s="681">
        <v>99</v>
      </c>
      <c r="BS32" s="603"/>
      <c r="BT32" s="603"/>
      <c r="BU32" s="603"/>
      <c r="BV32" s="603"/>
      <c r="BW32" s="603"/>
      <c r="BX32" s="666">
        <v>95.9</v>
      </c>
      <c r="BY32" s="603"/>
      <c r="BZ32" s="603"/>
      <c r="CA32" s="603"/>
      <c r="CB32" s="660"/>
      <c r="CD32" s="692"/>
      <c r="CE32" s="693"/>
      <c r="CF32" s="655" t="s">
        <v>294</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295</v>
      </c>
      <c r="C33" s="616"/>
      <c r="D33" s="616"/>
      <c r="E33" s="616"/>
      <c r="F33" s="616"/>
      <c r="G33" s="616"/>
      <c r="H33" s="616"/>
      <c r="I33" s="616"/>
      <c r="J33" s="616"/>
      <c r="K33" s="616"/>
      <c r="L33" s="616"/>
      <c r="M33" s="616"/>
      <c r="N33" s="616"/>
      <c r="O33" s="616"/>
      <c r="P33" s="616"/>
      <c r="Q33" s="617"/>
      <c r="R33" s="618">
        <v>573316</v>
      </c>
      <c r="S33" s="619"/>
      <c r="T33" s="619"/>
      <c r="U33" s="619"/>
      <c r="V33" s="619"/>
      <c r="W33" s="619"/>
      <c r="X33" s="619"/>
      <c r="Y33" s="620"/>
      <c r="Z33" s="671">
        <v>3</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5308894</v>
      </c>
      <c r="CS33" s="637"/>
      <c r="CT33" s="637"/>
      <c r="CU33" s="637"/>
      <c r="CV33" s="637"/>
      <c r="CW33" s="637"/>
      <c r="CX33" s="637"/>
      <c r="CY33" s="638"/>
      <c r="CZ33" s="621">
        <v>33.5</v>
      </c>
      <c r="DA33" s="639"/>
      <c r="DB33" s="639"/>
      <c r="DC33" s="640"/>
      <c r="DD33" s="624">
        <v>3329012</v>
      </c>
      <c r="DE33" s="637"/>
      <c r="DF33" s="637"/>
      <c r="DG33" s="637"/>
      <c r="DH33" s="637"/>
      <c r="DI33" s="637"/>
      <c r="DJ33" s="637"/>
      <c r="DK33" s="638"/>
      <c r="DL33" s="624">
        <v>2219674</v>
      </c>
      <c r="DM33" s="637"/>
      <c r="DN33" s="637"/>
      <c r="DO33" s="637"/>
      <c r="DP33" s="637"/>
      <c r="DQ33" s="637"/>
      <c r="DR33" s="637"/>
      <c r="DS33" s="637"/>
      <c r="DT33" s="637"/>
      <c r="DU33" s="637"/>
      <c r="DV33" s="638"/>
      <c r="DW33" s="641">
        <v>54.5</v>
      </c>
      <c r="DX33" s="642"/>
      <c r="DY33" s="642"/>
      <c r="DZ33" s="642"/>
      <c r="EA33" s="642"/>
      <c r="EB33" s="642"/>
      <c r="EC33" s="643"/>
    </row>
    <row r="34" spans="2:133" ht="11.25" customHeight="1">
      <c r="B34" s="615" t="s">
        <v>297</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1217555</v>
      </c>
      <c r="CS34" s="619"/>
      <c r="CT34" s="619"/>
      <c r="CU34" s="619"/>
      <c r="CV34" s="619"/>
      <c r="CW34" s="619"/>
      <c r="CX34" s="619"/>
      <c r="CY34" s="620"/>
      <c r="CZ34" s="621">
        <v>7.7</v>
      </c>
      <c r="DA34" s="639"/>
      <c r="DB34" s="639"/>
      <c r="DC34" s="640"/>
      <c r="DD34" s="624">
        <v>898981</v>
      </c>
      <c r="DE34" s="619"/>
      <c r="DF34" s="619"/>
      <c r="DG34" s="619"/>
      <c r="DH34" s="619"/>
      <c r="DI34" s="619"/>
      <c r="DJ34" s="619"/>
      <c r="DK34" s="620"/>
      <c r="DL34" s="624">
        <v>821944</v>
      </c>
      <c r="DM34" s="619"/>
      <c r="DN34" s="619"/>
      <c r="DO34" s="619"/>
      <c r="DP34" s="619"/>
      <c r="DQ34" s="619"/>
      <c r="DR34" s="619"/>
      <c r="DS34" s="619"/>
      <c r="DT34" s="619"/>
      <c r="DU34" s="619"/>
      <c r="DV34" s="620"/>
      <c r="DW34" s="641">
        <v>20.2</v>
      </c>
      <c r="DX34" s="642"/>
      <c r="DY34" s="642"/>
      <c r="DZ34" s="642"/>
      <c r="EA34" s="642"/>
      <c r="EB34" s="642"/>
      <c r="EC34" s="643"/>
    </row>
    <row r="35" spans="2:133" ht="11.25" customHeight="1">
      <c r="B35" s="615" t="s">
        <v>301</v>
      </c>
      <c r="C35" s="616"/>
      <c r="D35" s="616"/>
      <c r="E35" s="616"/>
      <c r="F35" s="616"/>
      <c r="G35" s="616"/>
      <c r="H35" s="616"/>
      <c r="I35" s="616"/>
      <c r="J35" s="616"/>
      <c r="K35" s="616"/>
      <c r="L35" s="616"/>
      <c r="M35" s="616"/>
      <c r="N35" s="616"/>
      <c r="O35" s="616"/>
      <c r="P35" s="616"/>
      <c r="Q35" s="617"/>
      <c r="R35" s="618">
        <v>158816</v>
      </c>
      <c r="S35" s="619"/>
      <c r="T35" s="619"/>
      <c r="U35" s="619"/>
      <c r="V35" s="619"/>
      <c r="W35" s="619"/>
      <c r="X35" s="619"/>
      <c r="Y35" s="620"/>
      <c r="Z35" s="671">
        <v>0.8</v>
      </c>
      <c r="AA35" s="671"/>
      <c r="AB35" s="671"/>
      <c r="AC35" s="671"/>
      <c r="AD35" s="672" t="s">
        <v>107</v>
      </c>
      <c r="AE35" s="672"/>
      <c r="AF35" s="672"/>
      <c r="AG35" s="672"/>
      <c r="AH35" s="672"/>
      <c r="AI35" s="672"/>
      <c r="AJ35" s="672"/>
      <c r="AK35" s="672"/>
      <c r="AL35" s="641" t="s">
        <v>107</v>
      </c>
      <c r="AM35" s="673"/>
      <c r="AN35" s="673"/>
      <c r="AO35" s="674"/>
      <c r="AP35" s="186"/>
      <c r="AQ35" s="675" t="s">
        <v>302</v>
      </c>
      <c r="AR35" s="676"/>
      <c r="AS35" s="676"/>
      <c r="AT35" s="676"/>
      <c r="AU35" s="676"/>
      <c r="AV35" s="676"/>
      <c r="AW35" s="676"/>
      <c r="AX35" s="676"/>
      <c r="AY35" s="677"/>
      <c r="AZ35" s="668">
        <v>1020220</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132904</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49381</v>
      </c>
      <c r="CS35" s="637"/>
      <c r="CT35" s="637"/>
      <c r="CU35" s="637"/>
      <c r="CV35" s="637"/>
      <c r="CW35" s="637"/>
      <c r="CX35" s="637"/>
      <c r="CY35" s="638"/>
      <c r="CZ35" s="621">
        <v>0.3</v>
      </c>
      <c r="DA35" s="639"/>
      <c r="DB35" s="639"/>
      <c r="DC35" s="640"/>
      <c r="DD35" s="624">
        <v>48901</v>
      </c>
      <c r="DE35" s="637"/>
      <c r="DF35" s="637"/>
      <c r="DG35" s="637"/>
      <c r="DH35" s="637"/>
      <c r="DI35" s="637"/>
      <c r="DJ35" s="637"/>
      <c r="DK35" s="638"/>
      <c r="DL35" s="624">
        <v>45727</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305</v>
      </c>
      <c r="C36" s="600"/>
      <c r="D36" s="600"/>
      <c r="E36" s="600"/>
      <c r="F36" s="600"/>
      <c r="G36" s="600"/>
      <c r="H36" s="600"/>
      <c r="I36" s="600"/>
      <c r="J36" s="600"/>
      <c r="K36" s="600"/>
      <c r="L36" s="600"/>
      <c r="M36" s="600"/>
      <c r="N36" s="600"/>
      <c r="O36" s="600"/>
      <c r="P36" s="600"/>
      <c r="Q36" s="601"/>
      <c r="R36" s="602">
        <v>18837528</v>
      </c>
      <c r="S36" s="659"/>
      <c r="T36" s="659"/>
      <c r="U36" s="659"/>
      <c r="V36" s="659"/>
      <c r="W36" s="659"/>
      <c r="X36" s="659"/>
      <c r="Y36" s="662"/>
      <c r="Z36" s="663">
        <v>100</v>
      </c>
      <c r="AA36" s="663"/>
      <c r="AB36" s="663"/>
      <c r="AC36" s="663"/>
      <c r="AD36" s="664">
        <v>3916160</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290977</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97064</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1574629</v>
      </c>
      <c r="CS36" s="619"/>
      <c r="CT36" s="619"/>
      <c r="CU36" s="619"/>
      <c r="CV36" s="619"/>
      <c r="CW36" s="619"/>
      <c r="CX36" s="619"/>
      <c r="CY36" s="620"/>
      <c r="CZ36" s="621">
        <v>9.9</v>
      </c>
      <c r="DA36" s="639"/>
      <c r="DB36" s="639"/>
      <c r="DC36" s="640"/>
      <c r="DD36" s="624">
        <v>900847</v>
      </c>
      <c r="DE36" s="619"/>
      <c r="DF36" s="619"/>
      <c r="DG36" s="619"/>
      <c r="DH36" s="619"/>
      <c r="DI36" s="619"/>
      <c r="DJ36" s="619"/>
      <c r="DK36" s="620"/>
      <c r="DL36" s="624">
        <v>569889</v>
      </c>
      <c r="DM36" s="619"/>
      <c r="DN36" s="619"/>
      <c r="DO36" s="619"/>
      <c r="DP36" s="619"/>
      <c r="DQ36" s="619"/>
      <c r="DR36" s="619"/>
      <c r="DS36" s="619"/>
      <c r="DT36" s="619"/>
      <c r="DU36" s="619"/>
      <c r="DV36" s="620"/>
      <c r="DW36" s="641">
        <v>14</v>
      </c>
      <c r="DX36" s="642"/>
      <c r="DY36" s="642"/>
      <c r="DZ36" s="642"/>
      <c r="EA36" s="642"/>
      <c r="EB36" s="642"/>
      <c r="EC36" s="643"/>
    </row>
    <row r="37" spans="2:133" ht="11.25" customHeight="1">
      <c r="AQ37" s="644" t="s">
        <v>309</v>
      </c>
      <c r="AR37" s="645"/>
      <c r="AS37" s="645"/>
      <c r="AT37" s="645"/>
      <c r="AU37" s="645"/>
      <c r="AV37" s="645"/>
      <c r="AW37" s="645"/>
      <c r="AX37" s="645"/>
      <c r="AY37" s="646"/>
      <c r="AZ37" s="618">
        <v>92176</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2537</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462060</v>
      </c>
      <c r="CS37" s="637"/>
      <c r="CT37" s="637"/>
      <c r="CU37" s="637"/>
      <c r="CV37" s="637"/>
      <c r="CW37" s="637"/>
      <c r="CX37" s="637"/>
      <c r="CY37" s="638"/>
      <c r="CZ37" s="621">
        <v>2.9</v>
      </c>
      <c r="DA37" s="639"/>
      <c r="DB37" s="639"/>
      <c r="DC37" s="640"/>
      <c r="DD37" s="624">
        <v>449685</v>
      </c>
      <c r="DE37" s="637"/>
      <c r="DF37" s="637"/>
      <c r="DG37" s="637"/>
      <c r="DH37" s="637"/>
      <c r="DI37" s="637"/>
      <c r="DJ37" s="637"/>
      <c r="DK37" s="638"/>
      <c r="DL37" s="624">
        <v>401256</v>
      </c>
      <c r="DM37" s="637"/>
      <c r="DN37" s="637"/>
      <c r="DO37" s="637"/>
      <c r="DP37" s="637"/>
      <c r="DQ37" s="637"/>
      <c r="DR37" s="637"/>
      <c r="DS37" s="637"/>
      <c r="DT37" s="637"/>
      <c r="DU37" s="637"/>
      <c r="DV37" s="638"/>
      <c r="DW37" s="641">
        <v>9.8000000000000007</v>
      </c>
      <c r="DX37" s="642"/>
      <c r="DY37" s="642"/>
      <c r="DZ37" s="642"/>
      <c r="EA37" s="642"/>
      <c r="EB37" s="642"/>
      <c r="EC37" s="643"/>
    </row>
    <row r="38" spans="2:133" ht="11.25" customHeight="1">
      <c r="AQ38" s="644" t="s">
        <v>312</v>
      </c>
      <c r="AR38" s="645"/>
      <c r="AS38" s="645"/>
      <c r="AT38" s="645"/>
      <c r="AU38" s="645"/>
      <c r="AV38" s="645"/>
      <c r="AW38" s="645"/>
      <c r="AX38" s="645"/>
      <c r="AY38" s="646"/>
      <c r="AZ38" s="618" t="s">
        <v>107</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4684</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928044</v>
      </c>
      <c r="CS38" s="619"/>
      <c r="CT38" s="619"/>
      <c r="CU38" s="619"/>
      <c r="CV38" s="619"/>
      <c r="CW38" s="619"/>
      <c r="CX38" s="619"/>
      <c r="CY38" s="620"/>
      <c r="CZ38" s="621">
        <v>5.9</v>
      </c>
      <c r="DA38" s="639"/>
      <c r="DB38" s="639"/>
      <c r="DC38" s="640"/>
      <c r="DD38" s="624">
        <v>818552</v>
      </c>
      <c r="DE38" s="619"/>
      <c r="DF38" s="619"/>
      <c r="DG38" s="619"/>
      <c r="DH38" s="619"/>
      <c r="DI38" s="619"/>
      <c r="DJ38" s="619"/>
      <c r="DK38" s="620"/>
      <c r="DL38" s="624">
        <v>782114</v>
      </c>
      <c r="DM38" s="619"/>
      <c r="DN38" s="619"/>
      <c r="DO38" s="619"/>
      <c r="DP38" s="619"/>
      <c r="DQ38" s="619"/>
      <c r="DR38" s="619"/>
      <c r="DS38" s="619"/>
      <c r="DT38" s="619"/>
      <c r="DU38" s="619"/>
      <c r="DV38" s="620"/>
      <c r="DW38" s="641">
        <v>19.2</v>
      </c>
      <c r="DX38" s="642"/>
      <c r="DY38" s="642"/>
      <c r="DZ38" s="642"/>
      <c r="EA38" s="642"/>
      <c r="EB38" s="642"/>
      <c r="EC38" s="643"/>
    </row>
    <row r="39" spans="2:133" ht="11.25" customHeight="1">
      <c r="AQ39" s="644" t="s">
        <v>315</v>
      </c>
      <c r="AR39" s="645"/>
      <c r="AS39" s="645"/>
      <c r="AT39" s="645"/>
      <c r="AU39" s="645"/>
      <c r="AV39" s="645"/>
      <c r="AW39" s="645"/>
      <c r="AX39" s="645"/>
      <c r="AY39" s="646"/>
      <c r="AZ39" s="618" t="s">
        <v>107</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102</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1474585</v>
      </c>
      <c r="CS39" s="637"/>
      <c r="CT39" s="637"/>
      <c r="CU39" s="637"/>
      <c r="CV39" s="637"/>
      <c r="CW39" s="637"/>
      <c r="CX39" s="637"/>
      <c r="CY39" s="638"/>
      <c r="CZ39" s="621">
        <v>9.3000000000000007</v>
      </c>
      <c r="DA39" s="639"/>
      <c r="DB39" s="639"/>
      <c r="DC39" s="640"/>
      <c r="DD39" s="624">
        <v>661731</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187299</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121</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64700</v>
      </c>
      <c r="CS40" s="619"/>
      <c r="CT40" s="619"/>
      <c r="CU40" s="619"/>
      <c r="CV40" s="619"/>
      <c r="CW40" s="619"/>
      <c r="CX40" s="619"/>
      <c r="CY40" s="620"/>
      <c r="CZ40" s="621">
        <v>0.4</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449768</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312</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204</v>
      </c>
      <c r="CS41" s="637"/>
      <c r="CT41" s="637"/>
      <c r="CU41" s="637"/>
      <c r="CV41" s="637"/>
      <c r="CW41" s="637"/>
      <c r="CX41" s="637"/>
      <c r="CY41" s="638"/>
      <c r="CZ41" s="621" t="s">
        <v>204</v>
      </c>
      <c r="DA41" s="639"/>
      <c r="DB41" s="639"/>
      <c r="DC41" s="640"/>
      <c r="DD41" s="624" t="s">
        <v>204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8036851</v>
      </c>
      <c r="CS42" s="619"/>
      <c r="CT42" s="619"/>
      <c r="CU42" s="619"/>
      <c r="CV42" s="619"/>
      <c r="CW42" s="619"/>
      <c r="CX42" s="619"/>
      <c r="CY42" s="620"/>
      <c r="CZ42" s="621">
        <v>50.8</v>
      </c>
      <c r="DA42" s="622"/>
      <c r="DB42" s="622"/>
      <c r="DC42" s="623"/>
      <c r="DD42" s="624">
        <v>723486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72027</v>
      </c>
      <c r="CS43" s="637"/>
      <c r="CT43" s="637"/>
      <c r="CU43" s="637"/>
      <c r="CV43" s="637"/>
      <c r="CW43" s="637"/>
      <c r="CX43" s="637"/>
      <c r="CY43" s="638"/>
      <c r="CZ43" s="621">
        <v>0.5</v>
      </c>
      <c r="DA43" s="639"/>
      <c r="DB43" s="639"/>
      <c r="DC43" s="640"/>
      <c r="DD43" s="624">
        <v>72027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329</v>
      </c>
      <c r="CD44" s="631" t="s">
        <v>282</v>
      </c>
      <c r="CE44" s="632"/>
      <c r="CF44" s="615" t="s">
        <v>330</v>
      </c>
      <c r="CG44" s="616"/>
      <c r="CH44" s="616"/>
      <c r="CI44" s="616"/>
      <c r="CJ44" s="616"/>
      <c r="CK44" s="616"/>
      <c r="CL44" s="616"/>
      <c r="CM44" s="616"/>
      <c r="CN44" s="616"/>
      <c r="CO44" s="616"/>
      <c r="CP44" s="616"/>
      <c r="CQ44" s="617"/>
      <c r="CR44" s="618">
        <v>7721555</v>
      </c>
      <c r="CS44" s="619"/>
      <c r="CT44" s="619"/>
      <c r="CU44" s="619"/>
      <c r="CV44" s="619"/>
      <c r="CW44" s="619"/>
      <c r="CX44" s="619"/>
      <c r="CY44" s="620"/>
      <c r="CZ44" s="621">
        <v>48.8</v>
      </c>
      <c r="DA44" s="622"/>
      <c r="DB44" s="622"/>
      <c r="DC44" s="623"/>
      <c r="DD44" s="624">
        <v>711297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331</v>
      </c>
      <c r="CG45" s="616"/>
      <c r="CH45" s="616"/>
      <c r="CI45" s="616"/>
      <c r="CJ45" s="616"/>
      <c r="CK45" s="616"/>
      <c r="CL45" s="616"/>
      <c r="CM45" s="616"/>
      <c r="CN45" s="616"/>
      <c r="CO45" s="616"/>
      <c r="CP45" s="616"/>
      <c r="CQ45" s="617"/>
      <c r="CR45" s="618">
        <v>7495419</v>
      </c>
      <c r="CS45" s="637"/>
      <c r="CT45" s="637"/>
      <c r="CU45" s="637"/>
      <c r="CV45" s="637"/>
      <c r="CW45" s="637"/>
      <c r="CX45" s="637"/>
      <c r="CY45" s="638"/>
      <c r="CZ45" s="621">
        <v>47.3</v>
      </c>
      <c r="DA45" s="639"/>
      <c r="DB45" s="639"/>
      <c r="DC45" s="640"/>
      <c r="DD45" s="624">
        <v>512320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332</v>
      </c>
      <c r="CG46" s="616"/>
      <c r="CH46" s="616"/>
      <c r="CI46" s="616"/>
      <c r="CJ46" s="616"/>
      <c r="CK46" s="616"/>
      <c r="CL46" s="616"/>
      <c r="CM46" s="616"/>
      <c r="CN46" s="616"/>
      <c r="CO46" s="616"/>
      <c r="CP46" s="616"/>
      <c r="CQ46" s="617"/>
      <c r="CR46" s="618">
        <v>168846</v>
      </c>
      <c r="CS46" s="619"/>
      <c r="CT46" s="619"/>
      <c r="CU46" s="619"/>
      <c r="CV46" s="619"/>
      <c r="CW46" s="619"/>
      <c r="CX46" s="619"/>
      <c r="CY46" s="620"/>
      <c r="CZ46" s="621">
        <v>1.1000000000000001</v>
      </c>
      <c r="DA46" s="622"/>
      <c r="DB46" s="622"/>
      <c r="DC46" s="623"/>
      <c r="DD46" s="624">
        <v>141687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333</v>
      </c>
      <c r="CG47" s="616"/>
      <c r="CH47" s="616"/>
      <c r="CI47" s="616"/>
      <c r="CJ47" s="616"/>
      <c r="CK47" s="616"/>
      <c r="CL47" s="616"/>
      <c r="CM47" s="616"/>
      <c r="CN47" s="616"/>
      <c r="CO47" s="616"/>
      <c r="CP47" s="616"/>
      <c r="CQ47" s="617"/>
      <c r="CR47" s="618">
        <v>315296</v>
      </c>
      <c r="CS47" s="637"/>
      <c r="CT47" s="637"/>
      <c r="CU47" s="637"/>
      <c r="CV47" s="637"/>
      <c r="CW47" s="637"/>
      <c r="CX47" s="637"/>
      <c r="CY47" s="638"/>
      <c r="CZ47" s="621">
        <v>2</v>
      </c>
      <c r="DA47" s="639"/>
      <c r="DB47" s="639"/>
      <c r="DC47" s="640"/>
      <c r="DD47" s="624">
        <v>12189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334</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335</v>
      </c>
      <c r="CE49" s="600"/>
      <c r="CF49" s="600"/>
      <c r="CG49" s="600"/>
      <c r="CH49" s="600"/>
      <c r="CI49" s="600"/>
      <c r="CJ49" s="600"/>
      <c r="CK49" s="600"/>
      <c r="CL49" s="600"/>
      <c r="CM49" s="600"/>
      <c r="CN49" s="600"/>
      <c r="CO49" s="600"/>
      <c r="CP49" s="600"/>
      <c r="CQ49" s="601"/>
      <c r="CR49" s="602">
        <v>15833592</v>
      </c>
      <c r="CS49" s="603"/>
      <c r="CT49" s="603"/>
      <c r="CU49" s="603"/>
      <c r="CV49" s="603"/>
      <c r="CW49" s="603"/>
      <c r="CX49" s="603"/>
      <c r="CY49" s="604"/>
      <c r="CZ49" s="605">
        <v>100</v>
      </c>
      <c r="DA49" s="606"/>
      <c r="DB49" s="606"/>
      <c r="DC49" s="607"/>
      <c r="DD49" s="608">
        <v>5779359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358</v>
      </c>
      <c r="C7" s="1077"/>
      <c r="D7" s="1077"/>
      <c r="E7" s="1077"/>
      <c r="F7" s="1077"/>
      <c r="G7" s="1077"/>
      <c r="H7" s="1077"/>
      <c r="I7" s="1077"/>
      <c r="J7" s="1077"/>
      <c r="K7" s="1077"/>
      <c r="L7" s="1077"/>
      <c r="M7" s="1077"/>
      <c r="N7" s="1077"/>
      <c r="O7" s="1077"/>
      <c r="P7" s="1078"/>
      <c r="Q7" s="1130">
        <v>18798</v>
      </c>
      <c r="R7" s="1131"/>
      <c r="S7" s="1131"/>
      <c r="T7" s="1131"/>
      <c r="U7" s="1131"/>
      <c r="V7" s="1131">
        <v>15795</v>
      </c>
      <c r="W7" s="1131"/>
      <c r="X7" s="1131"/>
      <c r="Y7" s="1131"/>
      <c r="Z7" s="1131"/>
      <c r="AA7" s="1131">
        <v>3003</v>
      </c>
      <c r="AB7" s="1131"/>
      <c r="AC7" s="1131"/>
      <c r="AD7" s="1131"/>
      <c r="AE7" s="1132"/>
      <c r="AF7" s="1133">
        <v>594</v>
      </c>
      <c r="AG7" s="1134"/>
      <c r="AH7" s="1134"/>
      <c r="AI7" s="1134"/>
      <c r="AJ7" s="1135"/>
      <c r="AK7" s="1117">
        <v>6814</v>
      </c>
      <c r="AL7" s="1118"/>
      <c r="AM7" s="1118"/>
      <c r="AN7" s="1118"/>
      <c r="AO7" s="1118"/>
      <c r="AP7" s="1118">
        <v>4829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359</v>
      </c>
      <c r="C8" s="1064"/>
      <c r="D8" s="1064"/>
      <c r="E8" s="1064"/>
      <c r="F8" s="1064"/>
      <c r="G8" s="1064"/>
      <c r="H8" s="1064"/>
      <c r="I8" s="1064"/>
      <c r="J8" s="1064"/>
      <c r="K8" s="1064"/>
      <c r="L8" s="1064"/>
      <c r="M8" s="1064"/>
      <c r="N8" s="1064"/>
      <c r="O8" s="1064"/>
      <c r="P8" s="1065"/>
      <c r="Q8" s="1069">
        <v>55</v>
      </c>
      <c r="R8" s="1070"/>
      <c r="S8" s="1070"/>
      <c r="T8" s="1070"/>
      <c r="U8" s="1070"/>
      <c r="V8" s="1070">
        <v>54</v>
      </c>
      <c r="W8" s="1070"/>
      <c r="X8" s="1070"/>
      <c r="Y8" s="1070"/>
      <c r="Z8" s="1070"/>
      <c r="AA8" s="1070">
        <v>1</v>
      </c>
      <c r="AB8" s="1070"/>
      <c r="AC8" s="1070"/>
      <c r="AD8" s="1070"/>
      <c r="AE8" s="1071"/>
      <c r="AF8" s="1045">
        <v>1</v>
      </c>
      <c r="AG8" s="1046"/>
      <c r="AH8" s="1046"/>
      <c r="AI8" s="1046"/>
      <c r="AJ8" s="1047"/>
      <c r="AK8" s="1112">
        <v>0</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18838</v>
      </c>
      <c r="R23" s="1095"/>
      <c r="S23" s="1095"/>
      <c r="T23" s="1095"/>
      <c r="U23" s="1095"/>
      <c r="V23" s="1095">
        <v>15834</v>
      </c>
      <c r="W23" s="1095"/>
      <c r="X23" s="1095"/>
      <c r="Y23" s="1095"/>
      <c r="Z23" s="1095"/>
      <c r="AA23" s="1095">
        <v>3004</v>
      </c>
      <c r="AB23" s="1095"/>
      <c r="AC23" s="1095"/>
      <c r="AD23" s="1095"/>
      <c r="AE23" s="1096"/>
      <c r="AF23" s="1097">
        <v>595</v>
      </c>
      <c r="AG23" s="1095"/>
      <c r="AH23" s="1095"/>
      <c r="AI23" s="1095"/>
      <c r="AJ23" s="1098"/>
      <c r="AK23" s="1099"/>
      <c r="AL23" s="1100"/>
      <c r="AM23" s="1100"/>
      <c r="AN23" s="1100"/>
      <c r="AO23" s="1100"/>
      <c r="AP23" s="1095">
        <v>4829</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341</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2611</v>
      </c>
      <c r="R28" s="1080"/>
      <c r="S28" s="1080"/>
      <c r="T28" s="1080"/>
      <c r="U28" s="1080"/>
      <c r="V28" s="1080">
        <v>2478</v>
      </c>
      <c r="W28" s="1080"/>
      <c r="X28" s="1080"/>
      <c r="Y28" s="1080"/>
      <c r="Z28" s="1080"/>
      <c r="AA28" s="1080">
        <v>133</v>
      </c>
      <c r="AB28" s="1080"/>
      <c r="AC28" s="1080"/>
      <c r="AD28" s="1080"/>
      <c r="AE28" s="1081"/>
      <c r="AF28" s="1082">
        <v>133</v>
      </c>
      <c r="AG28" s="1080"/>
      <c r="AH28" s="1080"/>
      <c r="AI28" s="1080"/>
      <c r="AJ28" s="1083"/>
      <c r="AK28" s="1084">
        <v>239</v>
      </c>
      <c r="AL28" s="1072"/>
      <c r="AM28" s="1072"/>
      <c r="AN28" s="1072"/>
      <c r="AO28" s="1072"/>
      <c r="AP28" s="1072" t="s">
        <v>538</v>
      </c>
      <c r="AQ28" s="1072"/>
      <c r="AR28" s="1072"/>
      <c r="AS28" s="1072"/>
      <c r="AT28" s="1072"/>
      <c r="AU28" s="1072" t="s">
        <v>538</v>
      </c>
      <c r="AV28" s="1072"/>
      <c r="AW28" s="1072"/>
      <c r="AX28" s="1072"/>
      <c r="AY28" s="1072"/>
      <c r="AZ28" s="1073" t="s">
        <v>538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1537</v>
      </c>
      <c r="R29" s="1070"/>
      <c r="S29" s="1070"/>
      <c r="T29" s="1070"/>
      <c r="U29" s="1070"/>
      <c r="V29" s="1070">
        <v>1440</v>
      </c>
      <c r="W29" s="1070"/>
      <c r="X29" s="1070"/>
      <c r="Y29" s="1070"/>
      <c r="Z29" s="1070"/>
      <c r="AA29" s="1070">
        <v>97</v>
      </c>
      <c r="AB29" s="1070"/>
      <c r="AC29" s="1070"/>
      <c r="AD29" s="1070"/>
      <c r="AE29" s="1071"/>
      <c r="AF29" s="1045">
        <v>97</v>
      </c>
      <c r="AG29" s="1046"/>
      <c r="AH29" s="1046"/>
      <c r="AI29" s="1046"/>
      <c r="AJ29" s="1047"/>
      <c r="AK29" s="1006">
        <v>225</v>
      </c>
      <c r="AL29" s="997"/>
      <c r="AM29" s="997"/>
      <c r="AN29" s="997"/>
      <c r="AO29" s="997"/>
      <c r="AP29" s="997" t="s">
        <v>538</v>
      </c>
      <c r="AQ29" s="997"/>
      <c r="AR29" s="997"/>
      <c r="AS29" s="997"/>
      <c r="AT29" s="997"/>
      <c r="AU29" s="997" t="s">
        <v>538</v>
      </c>
      <c r="AV29" s="997"/>
      <c r="AW29" s="997"/>
      <c r="AX29" s="997"/>
      <c r="AY29" s="997"/>
      <c r="AZ29" s="1068" t="s">
        <v>538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165</v>
      </c>
      <c r="R30" s="1070"/>
      <c r="S30" s="1070"/>
      <c r="T30" s="1070"/>
      <c r="U30" s="1070"/>
      <c r="V30" s="1070">
        <v>163</v>
      </c>
      <c r="W30" s="1070"/>
      <c r="X30" s="1070"/>
      <c r="Y30" s="1070"/>
      <c r="Z30" s="1070"/>
      <c r="AA30" s="1070">
        <v>2</v>
      </c>
      <c r="AB30" s="1070"/>
      <c r="AC30" s="1070"/>
      <c r="AD30" s="1070"/>
      <c r="AE30" s="1071"/>
      <c r="AF30" s="1045">
        <v>2</v>
      </c>
      <c r="AG30" s="1046"/>
      <c r="AH30" s="1046"/>
      <c r="AI30" s="1046"/>
      <c r="AJ30" s="1047"/>
      <c r="AK30" s="1006">
        <v>42</v>
      </c>
      <c r="AL30" s="997"/>
      <c r="AM30" s="997"/>
      <c r="AN30" s="997"/>
      <c r="AO30" s="997"/>
      <c r="AP30" s="997" t="s">
        <v>538</v>
      </c>
      <c r="AQ30" s="997"/>
      <c r="AR30" s="997"/>
      <c r="AS30" s="997"/>
      <c r="AT30" s="997"/>
      <c r="AU30" s="997" t="s">
        <v>538</v>
      </c>
      <c r="AV30" s="997"/>
      <c r="AW30" s="997"/>
      <c r="AX30" s="997"/>
      <c r="AY30" s="997"/>
      <c r="AZ30" s="1068" t="s">
        <v>538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603</v>
      </c>
      <c r="R31" s="1070"/>
      <c r="S31" s="1070"/>
      <c r="T31" s="1070"/>
      <c r="U31" s="1070"/>
      <c r="V31" s="1070">
        <v>511</v>
      </c>
      <c r="W31" s="1070"/>
      <c r="X31" s="1070"/>
      <c r="Y31" s="1070"/>
      <c r="Z31" s="1070"/>
      <c r="AA31" s="1070">
        <v>92</v>
      </c>
      <c r="AB31" s="1070"/>
      <c r="AC31" s="1070"/>
      <c r="AD31" s="1070"/>
      <c r="AE31" s="1071"/>
      <c r="AF31" s="1045">
        <v>1454</v>
      </c>
      <c r="AG31" s="1046"/>
      <c r="AH31" s="1046"/>
      <c r="AI31" s="1046"/>
      <c r="AJ31" s="1047"/>
      <c r="AK31" s="1006" t="s">
        <v>539</v>
      </c>
      <c r="AL31" s="997"/>
      <c r="AM31" s="997"/>
      <c r="AN31" s="997"/>
      <c r="AO31" s="997"/>
      <c r="AP31" s="997">
        <v>147</v>
      </c>
      <c r="AQ31" s="997"/>
      <c r="AR31" s="997"/>
      <c r="AS31" s="997"/>
      <c r="AT31" s="997"/>
      <c r="AU31" s="997">
        <v>147</v>
      </c>
      <c r="AV31" s="997"/>
      <c r="AW31" s="997"/>
      <c r="AX31" s="997"/>
      <c r="AY31" s="997"/>
      <c r="AZ31" s="1068" t="s">
        <v>539</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826</v>
      </c>
      <c r="R32" s="1070"/>
      <c r="S32" s="1070"/>
      <c r="T32" s="1070"/>
      <c r="U32" s="1070"/>
      <c r="V32" s="1070">
        <v>802</v>
      </c>
      <c r="W32" s="1070"/>
      <c r="X32" s="1070"/>
      <c r="Y32" s="1070"/>
      <c r="Z32" s="1070"/>
      <c r="AA32" s="1070">
        <v>24</v>
      </c>
      <c r="AB32" s="1070"/>
      <c r="AC32" s="1070"/>
      <c r="AD32" s="1070"/>
      <c r="AE32" s="1071"/>
      <c r="AF32" s="1045">
        <v>10</v>
      </c>
      <c r="AG32" s="1046"/>
      <c r="AH32" s="1046"/>
      <c r="AI32" s="1046"/>
      <c r="AJ32" s="1047"/>
      <c r="AK32" s="1006">
        <v>291</v>
      </c>
      <c r="AL32" s="997"/>
      <c r="AM32" s="997"/>
      <c r="AN32" s="997"/>
      <c r="AO32" s="997"/>
      <c r="AP32" s="997">
        <v>4249</v>
      </c>
      <c r="AQ32" s="997"/>
      <c r="AR32" s="997"/>
      <c r="AS32" s="997"/>
      <c r="AT32" s="997"/>
      <c r="AU32" s="997">
        <v>3153</v>
      </c>
      <c r="AV32" s="997"/>
      <c r="AW32" s="997"/>
      <c r="AX32" s="997"/>
      <c r="AY32" s="997"/>
      <c r="AZ32" s="1068" t="s">
        <v>539</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1696</v>
      </c>
      <c r="AG63" s="985"/>
      <c r="AH63" s="985"/>
      <c r="AI63" s="985"/>
      <c r="AJ63" s="1056"/>
      <c r="AK63" s="1057"/>
      <c r="AL63" s="989"/>
      <c r="AM63" s="989"/>
      <c r="AN63" s="989"/>
      <c r="AO63" s="989"/>
      <c r="AP63" s="985">
        <v>4396</v>
      </c>
      <c r="AQ63" s="985"/>
      <c r="AR63" s="985"/>
      <c r="AS63" s="985"/>
      <c r="AT63" s="985"/>
      <c r="AU63" s="985">
        <v>3300</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385</v>
      </c>
      <c r="R66" s="1028"/>
      <c r="S66" s="1028"/>
      <c r="T66" s="1028"/>
      <c r="U66" s="1029"/>
      <c r="V66" s="1027" t="s">
        <v>386</v>
      </c>
      <c r="W66" s="1028"/>
      <c r="X66" s="1028"/>
      <c r="Y66" s="1028"/>
      <c r="Z66" s="1029"/>
      <c r="AA66" s="1027" t="s">
        <v>387</v>
      </c>
      <c r="AB66" s="1028"/>
      <c r="AC66" s="1028"/>
      <c r="AD66" s="1028"/>
      <c r="AE66" s="1029"/>
      <c r="AF66" s="1033" t="s">
        <v>388</v>
      </c>
      <c r="AG66" s="1034"/>
      <c r="AH66" s="1034"/>
      <c r="AI66" s="1034"/>
      <c r="AJ66" s="1035"/>
      <c r="AK66" s="1027" t="s">
        <v>389</v>
      </c>
      <c r="AL66" s="1022"/>
      <c r="AM66" s="1022"/>
      <c r="AN66" s="1022"/>
      <c r="AO66" s="1023"/>
      <c r="AP66" s="1027" t="s">
        <v>390</v>
      </c>
      <c r="AQ66" s="1028"/>
      <c r="AR66" s="1028"/>
      <c r="AS66" s="1028"/>
      <c r="AT66" s="1029"/>
      <c r="AU66" s="1027" t="s">
        <v>391</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1190</v>
      </c>
      <c r="R68" s="1008"/>
      <c r="S68" s="1008"/>
      <c r="T68" s="1008"/>
      <c r="U68" s="1008"/>
      <c r="V68" s="1008">
        <v>1171</v>
      </c>
      <c r="W68" s="1008"/>
      <c r="X68" s="1008"/>
      <c r="Y68" s="1008"/>
      <c r="Z68" s="1008"/>
      <c r="AA68" s="1008">
        <v>19</v>
      </c>
      <c r="AB68" s="1008"/>
      <c r="AC68" s="1008"/>
      <c r="AD68" s="1008"/>
      <c r="AE68" s="1008"/>
      <c r="AF68" s="1008">
        <v>19</v>
      </c>
      <c r="AG68" s="1008"/>
      <c r="AH68" s="1008"/>
      <c r="AI68" s="1008"/>
      <c r="AJ68" s="1008"/>
      <c r="AK68" s="1008">
        <v>283</v>
      </c>
      <c r="AL68" s="1008"/>
      <c r="AM68" s="1008"/>
      <c r="AN68" s="1008"/>
      <c r="AO68" s="1008"/>
      <c r="AP68" s="1008">
        <v>207</v>
      </c>
      <c r="AQ68" s="1008"/>
      <c r="AR68" s="1008"/>
      <c r="AS68" s="1008"/>
      <c r="AT68" s="1008"/>
      <c r="AU68" s="1008">
        <v>16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15214</v>
      </c>
      <c r="R69" s="997"/>
      <c r="S69" s="997"/>
      <c r="T69" s="997"/>
      <c r="U69" s="997"/>
      <c r="V69" s="997">
        <v>14151</v>
      </c>
      <c r="W69" s="997"/>
      <c r="X69" s="997"/>
      <c r="Y69" s="997"/>
      <c r="Z69" s="997"/>
      <c r="AA69" s="997">
        <v>1064</v>
      </c>
      <c r="AB69" s="997"/>
      <c r="AC69" s="997"/>
      <c r="AD69" s="997"/>
      <c r="AE69" s="997"/>
      <c r="AF69" s="997">
        <v>1064</v>
      </c>
      <c r="AG69" s="997"/>
      <c r="AH69" s="997"/>
      <c r="AI69" s="997"/>
      <c r="AJ69" s="997"/>
      <c r="AK69" s="997">
        <v>50</v>
      </c>
      <c r="AL69" s="997"/>
      <c r="AM69" s="997"/>
      <c r="AN69" s="997"/>
      <c r="AO69" s="997"/>
      <c r="AP69" s="997" t="s">
        <v>539</v>
      </c>
      <c r="AQ69" s="997"/>
      <c r="AR69" s="997"/>
      <c r="AS69" s="997"/>
      <c r="AT69" s="997"/>
      <c r="AU69" s="997" t="s">
        <v>539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1079</v>
      </c>
      <c r="R70" s="997"/>
      <c r="S70" s="997"/>
      <c r="T70" s="997"/>
      <c r="U70" s="997"/>
      <c r="V70" s="997">
        <v>1077</v>
      </c>
      <c r="W70" s="997"/>
      <c r="X70" s="997"/>
      <c r="Y70" s="997"/>
      <c r="Z70" s="997"/>
      <c r="AA70" s="997">
        <v>2</v>
      </c>
      <c r="AB70" s="997"/>
      <c r="AC70" s="997"/>
      <c r="AD70" s="997"/>
      <c r="AE70" s="997"/>
      <c r="AF70" s="997">
        <v>2</v>
      </c>
      <c r="AG70" s="997"/>
      <c r="AH70" s="997"/>
      <c r="AI70" s="997"/>
      <c r="AJ70" s="997"/>
      <c r="AK70" s="997">
        <v>2</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2692</v>
      </c>
      <c r="R71" s="997"/>
      <c r="S71" s="997"/>
      <c r="T71" s="997"/>
      <c r="U71" s="997"/>
      <c r="V71" s="997">
        <v>2592</v>
      </c>
      <c r="W71" s="997"/>
      <c r="X71" s="997"/>
      <c r="Y71" s="997"/>
      <c r="Z71" s="997"/>
      <c r="AA71" s="997">
        <v>101</v>
      </c>
      <c r="AB71" s="997"/>
      <c r="AC71" s="997"/>
      <c r="AD71" s="997"/>
      <c r="AE71" s="997"/>
      <c r="AF71" s="997">
        <v>72</v>
      </c>
      <c r="AG71" s="997"/>
      <c r="AH71" s="997"/>
      <c r="AI71" s="997"/>
      <c r="AJ71" s="997"/>
      <c r="AK71" s="997">
        <v>8</v>
      </c>
      <c r="AL71" s="997"/>
      <c r="AM71" s="997"/>
      <c r="AN71" s="997"/>
      <c r="AO71" s="997"/>
      <c r="AP71" s="997">
        <v>268</v>
      </c>
      <c r="AQ71" s="997"/>
      <c r="AR71" s="997"/>
      <c r="AS71" s="997"/>
      <c r="AT71" s="997"/>
      <c r="AU71" s="997">
        <v>32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173</v>
      </c>
      <c r="R72" s="997"/>
      <c r="S72" s="997"/>
      <c r="T72" s="997"/>
      <c r="U72" s="997"/>
      <c r="V72" s="997">
        <v>153</v>
      </c>
      <c r="W72" s="997"/>
      <c r="X72" s="997"/>
      <c r="Y72" s="997"/>
      <c r="Z72" s="997"/>
      <c r="AA72" s="997">
        <v>21</v>
      </c>
      <c r="AB72" s="997"/>
      <c r="AC72" s="997"/>
      <c r="AD72" s="997"/>
      <c r="AE72" s="997"/>
      <c r="AF72" s="997">
        <v>4</v>
      </c>
      <c r="AG72" s="997"/>
      <c r="AH72" s="997"/>
      <c r="AI72" s="997"/>
      <c r="AJ72" s="997"/>
      <c r="AK72" s="997" t="s">
        <v>547</v>
      </c>
      <c r="AL72" s="997"/>
      <c r="AM72" s="997"/>
      <c r="AN72" s="997"/>
      <c r="AO72" s="997"/>
      <c r="AP72" s="997" t="s">
        <v>539</v>
      </c>
      <c r="AQ72" s="997"/>
      <c r="AR72" s="997"/>
      <c r="AS72" s="997"/>
      <c r="AT72" s="997"/>
      <c r="AU72" s="997" t="s">
        <v>539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545</v>
      </c>
      <c r="C73" s="1001"/>
      <c r="D73" s="1001"/>
      <c r="E73" s="1001"/>
      <c r="F73" s="1001"/>
      <c r="G73" s="1001"/>
      <c r="H73" s="1001"/>
      <c r="I73" s="1001"/>
      <c r="J73" s="1001"/>
      <c r="K73" s="1001"/>
      <c r="L73" s="1001"/>
      <c r="M73" s="1001"/>
      <c r="N73" s="1001"/>
      <c r="O73" s="1001"/>
      <c r="P73" s="1002"/>
      <c r="Q73" s="1003">
        <v>224</v>
      </c>
      <c r="R73" s="997"/>
      <c r="S73" s="997"/>
      <c r="T73" s="997"/>
      <c r="U73" s="997"/>
      <c r="V73" s="997">
        <v>154</v>
      </c>
      <c r="W73" s="997"/>
      <c r="X73" s="997"/>
      <c r="Y73" s="997"/>
      <c r="Z73" s="997"/>
      <c r="AA73" s="997">
        <v>71</v>
      </c>
      <c r="AB73" s="997"/>
      <c r="AC73" s="997"/>
      <c r="AD73" s="997"/>
      <c r="AE73" s="997"/>
      <c r="AF73" s="997">
        <v>71</v>
      </c>
      <c r="AG73" s="997"/>
      <c r="AH73" s="997"/>
      <c r="AI73" s="997"/>
      <c r="AJ73" s="997"/>
      <c r="AK73" s="997">
        <v>11</v>
      </c>
      <c r="AL73" s="997"/>
      <c r="AM73" s="997"/>
      <c r="AN73" s="997"/>
      <c r="AO73" s="997"/>
      <c r="AP73" s="997" t="s">
        <v>539</v>
      </c>
      <c r="AQ73" s="997"/>
      <c r="AR73" s="997"/>
      <c r="AS73" s="997"/>
      <c r="AT73" s="997"/>
      <c r="AU73" s="997" t="s">
        <v>539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546</v>
      </c>
      <c r="C74" s="1001"/>
      <c r="D74" s="1001"/>
      <c r="E74" s="1001"/>
      <c r="F74" s="1001"/>
      <c r="G74" s="1001"/>
      <c r="H74" s="1001"/>
      <c r="I74" s="1001"/>
      <c r="J74" s="1001"/>
      <c r="K74" s="1001"/>
      <c r="L74" s="1001"/>
      <c r="M74" s="1001"/>
      <c r="N74" s="1001"/>
      <c r="O74" s="1001"/>
      <c r="P74" s="1002"/>
      <c r="Q74" s="1003">
        <v>247735</v>
      </c>
      <c r="R74" s="997"/>
      <c r="S74" s="997"/>
      <c r="T74" s="997"/>
      <c r="U74" s="997"/>
      <c r="V74" s="997">
        <v>238729</v>
      </c>
      <c r="W74" s="997"/>
      <c r="X74" s="997"/>
      <c r="Y74" s="997"/>
      <c r="Z74" s="997"/>
      <c r="AA74" s="997">
        <v>9005</v>
      </c>
      <c r="AB74" s="997"/>
      <c r="AC74" s="997"/>
      <c r="AD74" s="997"/>
      <c r="AE74" s="997"/>
      <c r="AF74" s="997">
        <v>9005</v>
      </c>
      <c r="AG74" s="997"/>
      <c r="AH74" s="997"/>
      <c r="AI74" s="997"/>
      <c r="AJ74" s="997"/>
      <c r="AK74" s="997">
        <v>6657</v>
      </c>
      <c r="AL74" s="997"/>
      <c r="AM74" s="997"/>
      <c r="AN74" s="997"/>
      <c r="AO74" s="997"/>
      <c r="AP74" s="997" t="s">
        <v>539</v>
      </c>
      <c r="AQ74" s="997"/>
      <c r="AR74" s="997"/>
      <c r="AS74" s="997"/>
      <c r="AT74" s="997"/>
      <c r="AU74" s="997" t="s">
        <v>539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10237</v>
      </c>
      <c r="AG88" s="985"/>
      <c r="AH88" s="985"/>
      <c r="AI88" s="985"/>
      <c r="AJ88" s="985"/>
      <c r="AK88" s="989"/>
      <c r="AL88" s="989"/>
      <c r="AM88" s="989"/>
      <c r="AN88" s="989"/>
      <c r="AO88" s="989"/>
      <c r="AP88" s="985">
        <v>475</v>
      </c>
      <c r="AQ88" s="985"/>
      <c r="AR88" s="985"/>
      <c r="AS88" s="985"/>
      <c r="AT88" s="985"/>
      <c r="AU88" s="985">
        <v>48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281</v>
      </c>
      <c r="AG109" s="918"/>
      <c r="AH109" s="918"/>
      <c r="AI109" s="918"/>
      <c r="AJ109" s="919"/>
      <c r="AK109" s="920" t="s">
        <v>280</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281</v>
      </c>
      <c r="BW109" s="918"/>
      <c r="BX109" s="918"/>
      <c r="BY109" s="918"/>
      <c r="BZ109" s="919"/>
      <c r="CA109" s="920" t="s">
        <v>280</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281</v>
      </c>
      <c r="DM109" s="918"/>
      <c r="DN109" s="918"/>
      <c r="DO109" s="918"/>
      <c r="DP109" s="919"/>
      <c r="DQ109" s="920" t="s">
        <v>280</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365141</v>
      </c>
      <c r="AB110" s="903"/>
      <c r="AC110" s="903"/>
      <c r="AD110" s="903"/>
      <c r="AE110" s="904"/>
      <c r="AF110" s="905">
        <v>365599</v>
      </c>
      <c r="AG110" s="903"/>
      <c r="AH110" s="903"/>
      <c r="AI110" s="903"/>
      <c r="AJ110" s="904"/>
      <c r="AK110" s="905">
        <v>342747</v>
      </c>
      <c r="AL110" s="903"/>
      <c r="AM110" s="903"/>
      <c r="AN110" s="903"/>
      <c r="AO110" s="904"/>
      <c r="AP110" s="906">
        <v>9.1999999999999993</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3772948</v>
      </c>
      <c r="BR110" s="830"/>
      <c r="BS110" s="830"/>
      <c r="BT110" s="830"/>
      <c r="BU110" s="830"/>
      <c r="BV110" s="830">
        <v>4558743</v>
      </c>
      <c r="BW110" s="830"/>
      <c r="BX110" s="830"/>
      <c r="BY110" s="830"/>
      <c r="BZ110" s="830"/>
      <c r="CA110" s="830">
        <v>4829141</v>
      </c>
      <c r="CB110" s="830"/>
      <c r="CC110" s="830"/>
      <c r="CD110" s="830"/>
      <c r="CE110" s="830"/>
      <c r="CF110" s="891">
        <v>129</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14590</v>
      </c>
      <c r="BR111" s="801"/>
      <c r="BS111" s="801"/>
      <c r="BT111" s="801"/>
      <c r="BU111" s="801"/>
      <c r="BV111" s="801">
        <v>11684</v>
      </c>
      <c r="BW111" s="801"/>
      <c r="BX111" s="801"/>
      <c r="BY111" s="801"/>
      <c r="BZ111" s="801"/>
      <c r="CA111" s="801">
        <v>10482</v>
      </c>
      <c r="CB111" s="801"/>
      <c r="CC111" s="801"/>
      <c r="CD111" s="801"/>
      <c r="CE111" s="801"/>
      <c r="CF111" s="878">
        <v>0.3</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3417015</v>
      </c>
      <c r="BR112" s="801"/>
      <c r="BS112" s="801"/>
      <c r="BT112" s="801"/>
      <c r="BU112" s="801"/>
      <c r="BV112" s="801">
        <v>3268068</v>
      </c>
      <c r="BW112" s="801"/>
      <c r="BX112" s="801"/>
      <c r="BY112" s="801"/>
      <c r="BZ112" s="801"/>
      <c r="CA112" s="801">
        <v>3300469</v>
      </c>
      <c r="CB112" s="801"/>
      <c r="CC112" s="801"/>
      <c r="CD112" s="801"/>
      <c r="CE112" s="801"/>
      <c r="CF112" s="878">
        <v>88.2</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219050</v>
      </c>
      <c r="AB113" s="939"/>
      <c r="AC113" s="939"/>
      <c r="AD113" s="939"/>
      <c r="AE113" s="940"/>
      <c r="AF113" s="941">
        <v>232132</v>
      </c>
      <c r="AG113" s="939"/>
      <c r="AH113" s="939"/>
      <c r="AI113" s="939"/>
      <c r="AJ113" s="940"/>
      <c r="AK113" s="941">
        <v>300084</v>
      </c>
      <c r="AL113" s="939"/>
      <c r="AM113" s="939"/>
      <c r="AN113" s="939"/>
      <c r="AO113" s="940"/>
      <c r="AP113" s="942">
        <v>8</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67337</v>
      </c>
      <c r="BR113" s="801"/>
      <c r="BS113" s="801"/>
      <c r="BT113" s="801"/>
      <c r="BU113" s="801"/>
      <c r="BV113" s="801">
        <v>59498</v>
      </c>
      <c r="BW113" s="801"/>
      <c r="BX113" s="801"/>
      <c r="BY113" s="801"/>
      <c r="BZ113" s="801"/>
      <c r="CA113" s="801">
        <v>47750</v>
      </c>
      <c r="CB113" s="801"/>
      <c r="CC113" s="801"/>
      <c r="CD113" s="801"/>
      <c r="CE113" s="801"/>
      <c r="CF113" s="878">
        <v>1.3</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24921</v>
      </c>
      <c r="AB114" s="814"/>
      <c r="AC114" s="814"/>
      <c r="AD114" s="814"/>
      <c r="AE114" s="815"/>
      <c r="AF114" s="816">
        <v>16789</v>
      </c>
      <c r="AG114" s="814"/>
      <c r="AH114" s="814"/>
      <c r="AI114" s="814"/>
      <c r="AJ114" s="815"/>
      <c r="AK114" s="816">
        <v>17776</v>
      </c>
      <c r="AL114" s="814"/>
      <c r="AM114" s="814"/>
      <c r="AN114" s="814"/>
      <c r="AO114" s="815"/>
      <c r="AP114" s="784">
        <v>0.5</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820236</v>
      </c>
      <c r="BR114" s="801"/>
      <c r="BS114" s="801"/>
      <c r="BT114" s="801"/>
      <c r="BU114" s="801"/>
      <c r="BV114" s="801">
        <v>783199</v>
      </c>
      <c r="BW114" s="801"/>
      <c r="BX114" s="801"/>
      <c r="BY114" s="801"/>
      <c r="BZ114" s="801"/>
      <c r="CA114" s="801">
        <v>654852</v>
      </c>
      <c r="CB114" s="801"/>
      <c r="CC114" s="801"/>
      <c r="CD114" s="801"/>
      <c r="CE114" s="801"/>
      <c r="CF114" s="878">
        <v>17.5</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2850</v>
      </c>
      <c r="AB115" s="939"/>
      <c r="AC115" s="939"/>
      <c r="AD115" s="939"/>
      <c r="AE115" s="940"/>
      <c r="AF115" s="941">
        <v>2846</v>
      </c>
      <c r="AG115" s="939"/>
      <c r="AH115" s="939"/>
      <c r="AI115" s="939"/>
      <c r="AJ115" s="940"/>
      <c r="AK115" s="941">
        <v>1216</v>
      </c>
      <c r="AL115" s="939"/>
      <c r="AM115" s="939"/>
      <c r="AN115" s="939"/>
      <c r="AO115" s="940"/>
      <c r="AP115" s="942">
        <v>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2816</v>
      </c>
      <c r="BR115" s="801"/>
      <c r="BS115" s="801"/>
      <c r="BT115" s="801"/>
      <c r="BU115" s="801"/>
      <c r="BV115" s="801">
        <v>2652</v>
      </c>
      <c r="BW115" s="801"/>
      <c r="BX115" s="801"/>
      <c r="BY115" s="801"/>
      <c r="BZ115" s="801"/>
      <c r="CA115" s="801">
        <v>3967</v>
      </c>
      <c r="CB115" s="801"/>
      <c r="CC115" s="801"/>
      <c r="CD115" s="801"/>
      <c r="CE115" s="801"/>
      <c r="CF115" s="878">
        <v>0.1</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14590</v>
      </c>
      <c r="DH116" s="814"/>
      <c r="DI116" s="814"/>
      <c r="DJ116" s="814"/>
      <c r="DK116" s="815"/>
      <c r="DL116" s="816">
        <v>11684</v>
      </c>
      <c r="DM116" s="814"/>
      <c r="DN116" s="814"/>
      <c r="DO116" s="814"/>
      <c r="DP116" s="815"/>
      <c r="DQ116" s="816">
        <v>10482</v>
      </c>
      <c r="DR116" s="814"/>
      <c r="DS116" s="814"/>
      <c r="DT116" s="814"/>
      <c r="DU116" s="815"/>
      <c r="DV116" s="784">
        <v>0.3</v>
      </c>
      <c r="DW116" s="785"/>
      <c r="DX116" s="785"/>
      <c r="DY116" s="785"/>
      <c r="DZ116" s="786"/>
    </row>
    <row r="117" spans="1:130" s="197" customFormat="1" ht="26.25" customHeight="1">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611962</v>
      </c>
      <c r="AB117" s="925"/>
      <c r="AC117" s="925"/>
      <c r="AD117" s="925"/>
      <c r="AE117" s="926"/>
      <c r="AF117" s="928">
        <v>617366</v>
      </c>
      <c r="AG117" s="925"/>
      <c r="AH117" s="925"/>
      <c r="AI117" s="925"/>
      <c r="AJ117" s="926"/>
      <c r="AK117" s="928">
        <v>661823</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409</v>
      </c>
      <c r="BR117" s="888"/>
      <c r="BS117" s="888"/>
      <c r="BT117" s="888"/>
      <c r="BU117" s="888"/>
      <c r="BV117" s="888" t="s">
        <v>409</v>
      </c>
      <c r="BW117" s="888"/>
      <c r="BX117" s="888"/>
      <c r="BY117" s="888"/>
      <c r="BZ117" s="888"/>
      <c r="CA117" s="888" t="s">
        <v>409</v>
      </c>
      <c r="CB117" s="888"/>
      <c r="CC117" s="888"/>
      <c r="CD117" s="888"/>
      <c r="CE117" s="888"/>
      <c r="CF117" s="878" t="s">
        <v>409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409</v>
      </c>
      <c r="DH117" s="814"/>
      <c r="DI117" s="814"/>
      <c r="DJ117" s="814"/>
      <c r="DK117" s="815"/>
      <c r="DL117" s="816" t="s">
        <v>409</v>
      </c>
      <c r="DM117" s="814"/>
      <c r="DN117" s="814"/>
      <c r="DO117" s="814"/>
      <c r="DP117" s="815"/>
      <c r="DQ117" s="816" t="s">
        <v>409</v>
      </c>
      <c r="DR117" s="814"/>
      <c r="DS117" s="814"/>
      <c r="DT117" s="814"/>
      <c r="DU117" s="815"/>
      <c r="DV117" s="784" t="s">
        <v>409</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281</v>
      </c>
      <c r="AG118" s="918"/>
      <c r="AH118" s="918"/>
      <c r="AI118" s="918"/>
      <c r="AJ118" s="919"/>
      <c r="AK118" s="920" t="s">
        <v>280</v>
      </c>
      <c r="AL118" s="918"/>
      <c r="AM118" s="918"/>
      <c r="AN118" s="918"/>
      <c r="AO118" s="919"/>
      <c r="AP118" s="921" t="s">
        <v>402</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431</v>
      </c>
      <c r="BP118" s="868"/>
      <c r="BQ118" s="887">
        <v>8094942</v>
      </c>
      <c r="BR118" s="888"/>
      <c r="BS118" s="888"/>
      <c r="BT118" s="888"/>
      <c r="BU118" s="888"/>
      <c r="BV118" s="888">
        <v>8683844</v>
      </c>
      <c r="BW118" s="888"/>
      <c r="BX118" s="888"/>
      <c r="BY118" s="888"/>
      <c r="BZ118" s="888"/>
      <c r="CA118" s="888">
        <v>8846661</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2319240</v>
      </c>
      <c r="BR119" s="830"/>
      <c r="BS119" s="830"/>
      <c r="BT119" s="830"/>
      <c r="BU119" s="830"/>
      <c r="BV119" s="830">
        <v>2702291</v>
      </c>
      <c r="BW119" s="830"/>
      <c r="BX119" s="830"/>
      <c r="BY119" s="830"/>
      <c r="BZ119" s="830"/>
      <c r="CA119" s="830">
        <v>3123440</v>
      </c>
      <c r="CB119" s="830"/>
      <c r="CC119" s="830"/>
      <c r="CD119" s="830"/>
      <c r="CE119" s="830"/>
      <c r="CF119" s="891">
        <v>83.4</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1062909</v>
      </c>
      <c r="BR120" s="801"/>
      <c r="BS120" s="801"/>
      <c r="BT120" s="801"/>
      <c r="BU120" s="801"/>
      <c r="BV120" s="801">
        <v>1192693</v>
      </c>
      <c r="BW120" s="801"/>
      <c r="BX120" s="801"/>
      <c r="BY120" s="801"/>
      <c r="BZ120" s="801"/>
      <c r="CA120" s="801">
        <v>1099126</v>
      </c>
      <c r="CB120" s="801"/>
      <c r="CC120" s="801"/>
      <c r="CD120" s="801"/>
      <c r="CE120" s="801"/>
      <c r="CF120" s="878">
        <v>29.4</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3236928</v>
      </c>
      <c r="DH120" s="830"/>
      <c r="DI120" s="830"/>
      <c r="DJ120" s="830"/>
      <c r="DK120" s="830"/>
      <c r="DL120" s="830">
        <v>3103980</v>
      </c>
      <c r="DM120" s="830"/>
      <c r="DN120" s="830"/>
      <c r="DO120" s="830"/>
      <c r="DP120" s="830"/>
      <c r="DQ120" s="830">
        <v>3152996</v>
      </c>
      <c r="DR120" s="830"/>
      <c r="DS120" s="830"/>
      <c r="DT120" s="830"/>
      <c r="DU120" s="830"/>
      <c r="DV120" s="831">
        <v>84.2</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6105034</v>
      </c>
      <c r="BR121" s="888"/>
      <c r="BS121" s="888"/>
      <c r="BT121" s="888"/>
      <c r="BU121" s="888"/>
      <c r="BV121" s="888">
        <v>6282457</v>
      </c>
      <c r="BW121" s="888"/>
      <c r="BX121" s="888"/>
      <c r="BY121" s="888"/>
      <c r="BZ121" s="888"/>
      <c r="CA121" s="888">
        <v>6232228</v>
      </c>
      <c r="CB121" s="888"/>
      <c r="CC121" s="888"/>
      <c r="CD121" s="888"/>
      <c r="CE121" s="888"/>
      <c r="CF121" s="889">
        <v>166.5</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180087</v>
      </c>
      <c r="DH121" s="801"/>
      <c r="DI121" s="801"/>
      <c r="DJ121" s="801"/>
      <c r="DK121" s="801"/>
      <c r="DL121" s="801">
        <v>164088</v>
      </c>
      <c r="DM121" s="801"/>
      <c r="DN121" s="801"/>
      <c r="DO121" s="801"/>
      <c r="DP121" s="801"/>
      <c r="DQ121" s="801">
        <v>147473</v>
      </c>
      <c r="DR121" s="801"/>
      <c r="DS121" s="801"/>
      <c r="DT121" s="801"/>
      <c r="DU121" s="801"/>
      <c r="DV121" s="853">
        <v>3.9</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442</v>
      </c>
      <c r="BP122" s="868"/>
      <c r="BQ122" s="869">
        <v>9487183</v>
      </c>
      <c r="BR122" s="870"/>
      <c r="BS122" s="870"/>
      <c r="BT122" s="870"/>
      <c r="BU122" s="870"/>
      <c r="BV122" s="870">
        <v>10177441</v>
      </c>
      <c r="BW122" s="870"/>
      <c r="BX122" s="870"/>
      <c r="BY122" s="870"/>
      <c r="BZ122" s="870"/>
      <c r="CA122" s="870">
        <v>10454794</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107</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446</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2826</v>
      </c>
      <c r="AB126" s="814"/>
      <c r="AC126" s="814"/>
      <c r="AD126" s="814"/>
      <c r="AE126" s="815"/>
      <c r="AF126" s="816">
        <v>2826</v>
      </c>
      <c r="AG126" s="814"/>
      <c r="AH126" s="814"/>
      <c r="AI126" s="814"/>
      <c r="AJ126" s="815"/>
      <c r="AK126" s="816">
        <v>1202</v>
      </c>
      <c r="AL126" s="814"/>
      <c r="AM126" s="814"/>
      <c r="AN126" s="814"/>
      <c r="AO126" s="815"/>
      <c r="AP126" s="784">
        <v>0</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24</v>
      </c>
      <c r="AB127" s="814"/>
      <c r="AC127" s="814"/>
      <c r="AD127" s="814"/>
      <c r="AE127" s="815"/>
      <c r="AF127" s="816">
        <v>20</v>
      </c>
      <c r="AG127" s="814"/>
      <c r="AH127" s="814"/>
      <c r="AI127" s="814"/>
      <c r="AJ127" s="815"/>
      <c r="AK127" s="816">
        <v>14</v>
      </c>
      <c r="AL127" s="814"/>
      <c r="AM127" s="814"/>
      <c r="AN127" s="814"/>
      <c r="AO127" s="815"/>
      <c r="AP127" s="784">
        <v>0</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2816</v>
      </c>
      <c r="DH127" s="850"/>
      <c r="DI127" s="850"/>
      <c r="DJ127" s="850"/>
      <c r="DK127" s="850"/>
      <c r="DL127" s="850">
        <v>2652</v>
      </c>
      <c r="DM127" s="850"/>
      <c r="DN127" s="850"/>
      <c r="DO127" s="850"/>
      <c r="DP127" s="850"/>
      <c r="DQ127" s="850">
        <v>3967</v>
      </c>
      <c r="DR127" s="850"/>
      <c r="DS127" s="850"/>
      <c r="DT127" s="850"/>
      <c r="DU127" s="850"/>
      <c r="DV127" s="851">
        <v>0.1</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67153</v>
      </c>
      <c r="AB128" s="754"/>
      <c r="AC128" s="754"/>
      <c r="AD128" s="754"/>
      <c r="AE128" s="755"/>
      <c r="AF128" s="756">
        <v>63367</v>
      </c>
      <c r="AG128" s="754"/>
      <c r="AH128" s="754"/>
      <c r="AI128" s="754"/>
      <c r="AJ128" s="755"/>
      <c r="AK128" s="756">
        <v>98259</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446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4144814</v>
      </c>
      <c r="AB129" s="814"/>
      <c r="AC129" s="814"/>
      <c r="AD129" s="814"/>
      <c r="AE129" s="815"/>
      <c r="AF129" s="816">
        <v>4103021</v>
      </c>
      <c r="AG129" s="814"/>
      <c r="AH129" s="814"/>
      <c r="AI129" s="814"/>
      <c r="AJ129" s="815"/>
      <c r="AK129" s="816">
        <v>4182132</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2.6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455115</v>
      </c>
      <c r="AB130" s="814"/>
      <c r="AC130" s="814"/>
      <c r="AD130" s="814"/>
      <c r="AE130" s="815"/>
      <c r="AF130" s="816">
        <v>475650</v>
      </c>
      <c r="AG130" s="814"/>
      <c r="AH130" s="814"/>
      <c r="AI130" s="814"/>
      <c r="AJ130" s="815"/>
      <c r="AK130" s="816">
        <v>439007</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t="s">
        <v>466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3689699</v>
      </c>
      <c r="AB131" s="747"/>
      <c r="AC131" s="747"/>
      <c r="AD131" s="747"/>
      <c r="AE131" s="748"/>
      <c r="AF131" s="749">
        <v>3627371</v>
      </c>
      <c r="AG131" s="747"/>
      <c r="AH131" s="747"/>
      <c r="AI131" s="747"/>
      <c r="AJ131" s="748"/>
      <c r="AK131" s="749">
        <v>3743125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2.4309300029999998</v>
      </c>
      <c r="AB132" s="770"/>
      <c r="AC132" s="770"/>
      <c r="AD132" s="770"/>
      <c r="AE132" s="771"/>
      <c r="AF132" s="772">
        <v>2.1599389750000002</v>
      </c>
      <c r="AG132" s="770"/>
      <c r="AH132" s="770"/>
      <c r="AI132" s="770"/>
      <c r="AJ132" s="771"/>
      <c r="AK132" s="772">
        <v>3.327620638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5.2</v>
      </c>
      <c r="AB133" s="779"/>
      <c r="AC133" s="779"/>
      <c r="AD133" s="779"/>
      <c r="AE133" s="780"/>
      <c r="AF133" s="778">
        <v>3.2</v>
      </c>
      <c r="AG133" s="779"/>
      <c r="AH133" s="779"/>
      <c r="AI133" s="779"/>
      <c r="AJ133" s="780"/>
      <c r="AK133" s="778">
        <v>2.6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1280237</v>
      </c>
      <c r="L9" s="264">
        <v>66416</v>
      </c>
      <c r="M9" s="265">
        <v>80077</v>
      </c>
      <c r="N9" s="266">
        <v>-17.100000000000001</v>
      </c>
    </row>
    <row r="10" spans="1:16">
      <c r="A10" s="248"/>
      <c r="B10" s="244"/>
      <c r="C10" s="244"/>
      <c r="D10" s="244"/>
      <c r="E10" s="244"/>
      <c r="F10" s="244"/>
      <c r="G10" s="1163" t="s">
        <v>479</v>
      </c>
      <c r="H10" s="1164"/>
      <c r="I10" s="1164"/>
      <c r="J10" s="1165"/>
      <c r="K10" s="267">
        <v>29417</v>
      </c>
      <c r="L10" s="268">
        <v>1526</v>
      </c>
      <c r="M10" s="269">
        <v>7955</v>
      </c>
      <c r="N10" s="270">
        <v>-80.8</v>
      </c>
    </row>
    <row r="11" spans="1:16" ht="13.5" customHeight="1">
      <c r="A11" s="248"/>
      <c r="B11" s="244"/>
      <c r="C11" s="244"/>
      <c r="D11" s="244"/>
      <c r="E11" s="244"/>
      <c r="F11" s="244"/>
      <c r="G11" s="1163" t="s">
        <v>480</v>
      </c>
      <c r="H11" s="1164"/>
      <c r="I11" s="1164"/>
      <c r="J11" s="1165"/>
      <c r="K11" s="267">
        <v>252530</v>
      </c>
      <c r="L11" s="268">
        <v>13101</v>
      </c>
      <c r="M11" s="269">
        <v>10951</v>
      </c>
      <c r="N11" s="270">
        <v>19.600000000000001</v>
      </c>
    </row>
    <row r="12" spans="1:16" ht="13.5" customHeight="1">
      <c r="A12" s="248"/>
      <c r="B12" s="244"/>
      <c r="C12" s="244"/>
      <c r="D12" s="244"/>
      <c r="E12" s="244"/>
      <c r="F12" s="244"/>
      <c r="G12" s="1163" t="s">
        <v>481</v>
      </c>
      <c r="H12" s="1164"/>
      <c r="I12" s="1164"/>
      <c r="J12" s="1165"/>
      <c r="K12" s="267" t="s">
        <v>482</v>
      </c>
      <c r="L12" s="268" t="s">
        <v>482</v>
      </c>
      <c r="M12" s="269">
        <v>416</v>
      </c>
      <c r="N12" s="270" t="s">
        <v>482</v>
      </c>
    </row>
    <row r="13" spans="1:16" ht="13.5" customHeight="1">
      <c r="A13" s="248"/>
      <c r="B13" s="244"/>
      <c r="C13" s="244"/>
      <c r="D13" s="244"/>
      <c r="E13" s="244"/>
      <c r="F13" s="244"/>
      <c r="G13" s="1163" t="s">
        <v>483</v>
      </c>
      <c r="H13" s="1164"/>
      <c r="I13" s="1164"/>
      <c r="J13" s="1165"/>
      <c r="K13" s="267" t="s">
        <v>482</v>
      </c>
      <c r="L13" s="268" t="s">
        <v>482</v>
      </c>
      <c r="M13" s="269" t="s">
        <v>482</v>
      </c>
      <c r="N13" s="270" t="s">
        <v>482</v>
      </c>
    </row>
    <row r="14" spans="1:16" ht="13.5" customHeight="1">
      <c r="A14" s="248"/>
      <c r="B14" s="244"/>
      <c r="C14" s="244"/>
      <c r="D14" s="244"/>
      <c r="E14" s="244"/>
      <c r="F14" s="244"/>
      <c r="G14" s="1163" t="s">
        <v>484</v>
      </c>
      <c r="H14" s="1164"/>
      <c r="I14" s="1164"/>
      <c r="J14" s="1165"/>
      <c r="K14" s="267">
        <v>90663</v>
      </c>
      <c r="L14" s="268">
        <v>4703</v>
      </c>
      <c r="M14" s="269">
        <v>3811</v>
      </c>
      <c r="N14" s="270">
        <v>23.4</v>
      </c>
    </row>
    <row r="15" spans="1:16" ht="13.5" customHeight="1">
      <c r="A15" s="248"/>
      <c r="B15" s="244"/>
      <c r="C15" s="244"/>
      <c r="D15" s="244"/>
      <c r="E15" s="244"/>
      <c r="F15" s="244"/>
      <c r="G15" s="1163" t="s">
        <v>485</v>
      </c>
      <c r="H15" s="1164"/>
      <c r="I15" s="1164"/>
      <c r="J15" s="1165"/>
      <c r="K15" s="267">
        <v>72027</v>
      </c>
      <c r="L15" s="268">
        <v>3737</v>
      </c>
      <c r="M15" s="269">
        <v>1566</v>
      </c>
      <c r="N15" s="270">
        <v>138.6</v>
      </c>
    </row>
    <row r="16" spans="1:16">
      <c r="A16" s="248"/>
      <c r="B16" s="244"/>
      <c r="C16" s="244"/>
      <c r="D16" s="244"/>
      <c r="E16" s="244"/>
      <c r="F16" s="244"/>
      <c r="G16" s="1166" t="s">
        <v>486</v>
      </c>
      <c r="H16" s="1167"/>
      <c r="I16" s="1167"/>
      <c r="J16" s="1168"/>
      <c r="K16" s="268">
        <v>-111903</v>
      </c>
      <c r="L16" s="268">
        <v>-5805</v>
      </c>
      <c r="M16" s="269">
        <v>-8208</v>
      </c>
      <c r="N16" s="270">
        <v>-29.3</v>
      </c>
    </row>
    <row r="17" spans="1:16">
      <c r="A17" s="248"/>
      <c r="B17" s="244"/>
      <c r="C17" s="244"/>
      <c r="D17" s="244"/>
      <c r="E17" s="244"/>
      <c r="F17" s="244"/>
      <c r="G17" s="1166" t="s">
        <v>164</v>
      </c>
      <c r="H17" s="1167"/>
      <c r="I17" s="1167"/>
      <c r="J17" s="1168"/>
      <c r="K17" s="268">
        <v>1612971</v>
      </c>
      <c r="L17" s="268">
        <v>83678</v>
      </c>
      <c r="M17" s="269">
        <v>96567</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7.52</v>
      </c>
      <c r="L21" s="281">
        <v>8.9</v>
      </c>
      <c r="M21" s="282">
        <v>-1.38</v>
      </c>
      <c r="N21" s="249"/>
      <c r="O21" s="283"/>
      <c r="P21" s="279"/>
    </row>
    <row r="22" spans="1:16" s="284" customFormat="1">
      <c r="A22" s="279"/>
      <c r="B22" s="249"/>
      <c r="C22" s="249"/>
      <c r="D22" s="249"/>
      <c r="E22" s="249"/>
      <c r="F22" s="249"/>
      <c r="G22" s="1160" t="s">
        <v>492</v>
      </c>
      <c r="H22" s="1161"/>
      <c r="I22" s="1161"/>
      <c r="J22" s="1162"/>
      <c r="K22" s="285">
        <v>91.8</v>
      </c>
      <c r="L22" s="286">
        <v>97.4</v>
      </c>
      <c r="M22" s="287">
        <v>-5.6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342747</v>
      </c>
      <c r="L32" s="294">
        <v>17781</v>
      </c>
      <c r="M32" s="295">
        <v>47101</v>
      </c>
      <c r="N32" s="296">
        <v>-62.2</v>
      </c>
    </row>
    <row r="33" spans="1:16" ht="13.5" customHeight="1">
      <c r="A33" s="248"/>
      <c r="B33" s="244"/>
      <c r="C33" s="244"/>
      <c r="D33" s="244"/>
      <c r="E33" s="244"/>
      <c r="F33" s="244"/>
      <c r="G33" s="1151" t="s">
        <v>497</v>
      </c>
      <c r="H33" s="1152"/>
      <c r="I33" s="1152"/>
      <c r="J33" s="1153"/>
      <c r="K33" s="294" t="s">
        <v>482</v>
      </c>
      <c r="L33" s="294" t="s">
        <v>482</v>
      </c>
      <c r="M33" s="295" t="s">
        <v>482</v>
      </c>
      <c r="N33" s="296" t="s">
        <v>482</v>
      </c>
    </row>
    <row r="34" spans="1:16" ht="27" customHeight="1">
      <c r="A34" s="248"/>
      <c r="B34" s="244"/>
      <c r="C34" s="244"/>
      <c r="D34" s="244"/>
      <c r="E34" s="244"/>
      <c r="F34" s="244"/>
      <c r="G34" s="1151" t="s">
        <v>498</v>
      </c>
      <c r="H34" s="1152"/>
      <c r="I34" s="1152"/>
      <c r="J34" s="1153"/>
      <c r="K34" s="294" t="s">
        <v>482</v>
      </c>
      <c r="L34" s="294" t="s">
        <v>482</v>
      </c>
      <c r="M34" s="295">
        <v>22</v>
      </c>
      <c r="N34" s="296" t="s">
        <v>482</v>
      </c>
    </row>
    <row r="35" spans="1:16" ht="27" customHeight="1">
      <c r="A35" s="248"/>
      <c r="B35" s="244"/>
      <c r="C35" s="244"/>
      <c r="D35" s="244"/>
      <c r="E35" s="244"/>
      <c r="F35" s="244"/>
      <c r="G35" s="1151" t="s">
        <v>499</v>
      </c>
      <c r="H35" s="1152"/>
      <c r="I35" s="1152"/>
      <c r="J35" s="1153"/>
      <c r="K35" s="294">
        <v>300084</v>
      </c>
      <c r="L35" s="294">
        <v>15568</v>
      </c>
      <c r="M35" s="295">
        <v>14567</v>
      </c>
      <c r="N35" s="296">
        <v>6.9</v>
      </c>
    </row>
    <row r="36" spans="1:16" ht="27" customHeight="1">
      <c r="A36" s="248"/>
      <c r="B36" s="244"/>
      <c r="C36" s="244"/>
      <c r="D36" s="244"/>
      <c r="E36" s="244"/>
      <c r="F36" s="244"/>
      <c r="G36" s="1151" t="s">
        <v>500</v>
      </c>
      <c r="H36" s="1152"/>
      <c r="I36" s="1152"/>
      <c r="J36" s="1153"/>
      <c r="K36" s="294">
        <v>17776</v>
      </c>
      <c r="L36" s="294">
        <v>922</v>
      </c>
      <c r="M36" s="295">
        <v>3162</v>
      </c>
      <c r="N36" s="296">
        <v>-70.8</v>
      </c>
    </row>
    <row r="37" spans="1:16" ht="13.5" customHeight="1">
      <c r="A37" s="248"/>
      <c r="B37" s="244"/>
      <c r="C37" s="244"/>
      <c r="D37" s="244"/>
      <c r="E37" s="244"/>
      <c r="F37" s="244"/>
      <c r="G37" s="1151" t="s">
        <v>501</v>
      </c>
      <c r="H37" s="1152"/>
      <c r="I37" s="1152"/>
      <c r="J37" s="1153"/>
      <c r="K37" s="294">
        <v>1216</v>
      </c>
      <c r="L37" s="294">
        <v>63</v>
      </c>
      <c r="M37" s="295">
        <v>1050</v>
      </c>
      <c r="N37" s="296">
        <v>-94</v>
      </c>
    </row>
    <row r="38" spans="1:16" ht="27" customHeight="1">
      <c r="A38" s="248"/>
      <c r="B38" s="244"/>
      <c r="C38" s="244"/>
      <c r="D38" s="244"/>
      <c r="E38" s="244"/>
      <c r="F38" s="244"/>
      <c r="G38" s="1154" t="s">
        <v>502</v>
      </c>
      <c r="H38" s="1155"/>
      <c r="I38" s="1155"/>
      <c r="J38" s="1156"/>
      <c r="K38" s="297" t="s">
        <v>482</v>
      </c>
      <c r="L38" s="297" t="s">
        <v>482</v>
      </c>
      <c r="M38" s="298">
        <v>8</v>
      </c>
      <c r="N38" s="299" t="s">
        <v>482</v>
      </c>
      <c r="O38" s="293"/>
    </row>
    <row r="39" spans="1:16">
      <c r="A39" s="248"/>
      <c r="B39" s="244"/>
      <c r="C39" s="244"/>
      <c r="D39" s="244"/>
      <c r="E39" s="244"/>
      <c r="F39" s="244"/>
      <c r="G39" s="1154" t="s">
        <v>503</v>
      </c>
      <c r="H39" s="1155"/>
      <c r="I39" s="1155"/>
      <c r="J39" s="1156"/>
      <c r="K39" s="300">
        <v>-98259</v>
      </c>
      <c r="L39" s="300">
        <v>-5097</v>
      </c>
      <c r="M39" s="301">
        <v>-3518</v>
      </c>
      <c r="N39" s="302">
        <v>44.9</v>
      </c>
      <c r="O39" s="293"/>
    </row>
    <row r="40" spans="1:16" ht="27" customHeight="1">
      <c r="A40" s="248"/>
      <c r="B40" s="244"/>
      <c r="C40" s="244"/>
      <c r="D40" s="244"/>
      <c r="E40" s="244"/>
      <c r="F40" s="244"/>
      <c r="G40" s="1151" t="s">
        <v>504</v>
      </c>
      <c r="H40" s="1152"/>
      <c r="I40" s="1152"/>
      <c r="J40" s="1153"/>
      <c r="K40" s="300">
        <v>-439007</v>
      </c>
      <c r="L40" s="300">
        <v>-22775</v>
      </c>
      <c r="M40" s="301">
        <v>-41712</v>
      </c>
      <c r="N40" s="302">
        <v>-45.4</v>
      </c>
      <c r="O40" s="293"/>
    </row>
    <row r="41" spans="1:16">
      <c r="A41" s="248"/>
      <c r="B41" s="244"/>
      <c r="C41" s="244"/>
      <c r="D41" s="244"/>
      <c r="E41" s="244"/>
      <c r="F41" s="244"/>
      <c r="G41" s="1157" t="s">
        <v>275</v>
      </c>
      <c r="H41" s="1158"/>
      <c r="I41" s="1158"/>
      <c r="J41" s="1159"/>
      <c r="K41" s="294">
        <v>124557</v>
      </c>
      <c r="L41" s="300">
        <v>6462</v>
      </c>
      <c r="M41" s="301">
        <v>20682</v>
      </c>
      <c r="N41" s="302">
        <v>-68.8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439025</v>
      </c>
      <c r="J51" s="320">
        <v>21806</v>
      </c>
      <c r="K51" s="321">
        <v>57</v>
      </c>
      <c r="L51" s="322">
        <v>42839</v>
      </c>
      <c r="M51" s="323">
        <v>-13.3</v>
      </c>
      <c r="N51" s="324">
        <v>70.3</v>
      </c>
    </row>
    <row r="52" spans="1:14">
      <c r="A52" s="248"/>
      <c r="B52" s="244"/>
      <c r="C52" s="244"/>
      <c r="D52" s="244"/>
      <c r="E52" s="244"/>
      <c r="F52" s="244"/>
      <c r="G52" s="325"/>
      <c r="H52" s="326" t="s">
        <v>515</v>
      </c>
      <c r="I52" s="327">
        <v>102328</v>
      </c>
      <c r="J52" s="328">
        <v>5083</v>
      </c>
      <c r="K52" s="329">
        <v>-61.2</v>
      </c>
      <c r="L52" s="330">
        <v>22027</v>
      </c>
      <c r="M52" s="331">
        <v>-17.100000000000001</v>
      </c>
      <c r="N52" s="332">
        <v>-44.1</v>
      </c>
    </row>
    <row r="53" spans="1:14">
      <c r="A53" s="248"/>
      <c r="B53" s="244"/>
      <c r="C53" s="244"/>
      <c r="D53" s="244"/>
      <c r="E53" s="244"/>
      <c r="F53" s="244"/>
      <c r="G53" s="310" t="s">
        <v>516</v>
      </c>
      <c r="H53" s="311"/>
      <c r="I53" s="319">
        <v>2560958</v>
      </c>
      <c r="J53" s="320">
        <v>128860</v>
      </c>
      <c r="K53" s="321">
        <v>490.9</v>
      </c>
      <c r="L53" s="322">
        <v>46819</v>
      </c>
      <c r="M53" s="323">
        <v>9.3000000000000007</v>
      </c>
      <c r="N53" s="324">
        <v>481.6</v>
      </c>
    </row>
    <row r="54" spans="1:14">
      <c r="A54" s="248"/>
      <c r="B54" s="244"/>
      <c r="C54" s="244"/>
      <c r="D54" s="244"/>
      <c r="E54" s="244"/>
      <c r="F54" s="244"/>
      <c r="G54" s="325"/>
      <c r="H54" s="326" t="s">
        <v>515</v>
      </c>
      <c r="I54" s="327">
        <v>989644</v>
      </c>
      <c r="J54" s="328">
        <v>49796</v>
      </c>
      <c r="K54" s="329">
        <v>879.7</v>
      </c>
      <c r="L54" s="330">
        <v>24121</v>
      </c>
      <c r="M54" s="331">
        <v>9.5</v>
      </c>
      <c r="N54" s="332">
        <v>870.2</v>
      </c>
    </row>
    <row r="55" spans="1:14">
      <c r="A55" s="248"/>
      <c r="B55" s="244"/>
      <c r="C55" s="244"/>
      <c r="D55" s="244"/>
      <c r="E55" s="244"/>
      <c r="F55" s="244"/>
      <c r="G55" s="310" t="s">
        <v>517</v>
      </c>
      <c r="H55" s="311"/>
      <c r="I55" s="319">
        <v>4928192</v>
      </c>
      <c r="J55" s="320">
        <v>249807</v>
      </c>
      <c r="K55" s="321">
        <v>93.9</v>
      </c>
      <c r="L55" s="322">
        <v>53270</v>
      </c>
      <c r="M55" s="323">
        <v>13.8</v>
      </c>
      <c r="N55" s="324">
        <v>80.099999999999994</v>
      </c>
    </row>
    <row r="56" spans="1:14">
      <c r="A56" s="248"/>
      <c r="B56" s="244"/>
      <c r="C56" s="244"/>
      <c r="D56" s="244"/>
      <c r="E56" s="244"/>
      <c r="F56" s="244"/>
      <c r="G56" s="325"/>
      <c r="H56" s="326" t="s">
        <v>515</v>
      </c>
      <c r="I56" s="327">
        <v>198491</v>
      </c>
      <c r="J56" s="328">
        <v>10061</v>
      </c>
      <c r="K56" s="329">
        <v>-79.8</v>
      </c>
      <c r="L56" s="330">
        <v>24316</v>
      </c>
      <c r="M56" s="331">
        <v>0.8</v>
      </c>
      <c r="N56" s="332">
        <v>-80.599999999999994</v>
      </c>
    </row>
    <row r="57" spans="1:14">
      <c r="A57" s="248"/>
      <c r="B57" s="244"/>
      <c r="C57" s="244"/>
      <c r="D57" s="244"/>
      <c r="E57" s="244"/>
      <c r="F57" s="244"/>
      <c r="G57" s="310" t="s">
        <v>518</v>
      </c>
      <c r="H57" s="311"/>
      <c r="I57" s="319">
        <v>6360566</v>
      </c>
      <c r="J57" s="320">
        <v>327055</v>
      </c>
      <c r="K57" s="321">
        <v>30.9</v>
      </c>
      <c r="L57" s="322">
        <v>53292</v>
      </c>
      <c r="M57" s="323">
        <v>0</v>
      </c>
      <c r="N57" s="324">
        <v>30.9</v>
      </c>
    </row>
    <row r="58" spans="1:14">
      <c r="A58" s="248"/>
      <c r="B58" s="244"/>
      <c r="C58" s="244"/>
      <c r="D58" s="244"/>
      <c r="E58" s="244"/>
      <c r="F58" s="244"/>
      <c r="G58" s="325"/>
      <c r="H58" s="326" t="s">
        <v>515</v>
      </c>
      <c r="I58" s="327">
        <v>343206</v>
      </c>
      <c r="J58" s="328">
        <v>17647</v>
      </c>
      <c r="K58" s="329">
        <v>75.400000000000006</v>
      </c>
      <c r="L58" s="330">
        <v>28900</v>
      </c>
      <c r="M58" s="331">
        <v>18.899999999999999</v>
      </c>
      <c r="N58" s="332">
        <v>56.5</v>
      </c>
    </row>
    <row r="59" spans="1:14">
      <c r="A59" s="248"/>
      <c r="B59" s="244"/>
      <c r="C59" s="244"/>
      <c r="D59" s="244"/>
      <c r="E59" s="244"/>
      <c r="F59" s="244"/>
      <c r="G59" s="310" t="s">
        <v>519</v>
      </c>
      <c r="H59" s="311"/>
      <c r="I59" s="319">
        <v>7721555</v>
      </c>
      <c r="J59" s="320">
        <v>400579</v>
      </c>
      <c r="K59" s="321">
        <v>22.5</v>
      </c>
      <c r="L59" s="322">
        <v>69469</v>
      </c>
      <c r="M59" s="323">
        <v>30.4</v>
      </c>
      <c r="N59" s="324">
        <v>-7.9</v>
      </c>
    </row>
    <row r="60" spans="1:14">
      <c r="A60" s="248"/>
      <c r="B60" s="244"/>
      <c r="C60" s="244"/>
      <c r="D60" s="244"/>
      <c r="E60" s="244"/>
      <c r="F60" s="244"/>
      <c r="G60" s="325"/>
      <c r="H60" s="326" t="s">
        <v>515</v>
      </c>
      <c r="I60" s="333">
        <v>168846</v>
      </c>
      <c r="J60" s="328">
        <v>8759</v>
      </c>
      <c r="K60" s="329">
        <v>-50.4</v>
      </c>
      <c r="L60" s="330">
        <v>38215</v>
      </c>
      <c r="M60" s="331">
        <v>32.200000000000003</v>
      </c>
      <c r="N60" s="332">
        <v>-82.6</v>
      </c>
    </row>
    <row r="61" spans="1:14">
      <c r="A61" s="248"/>
      <c r="B61" s="244"/>
      <c r="C61" s="244"/>
      <c r="D61" s="244"/>
      <c r="E61" s="244"/>
      <c r="F61" s="244"/>
      <c r="G61" s="310" t="s">
        <v>520</v>
      </c>
      <c r="H61" s="334"/>
      <c r="I61" s="335">
        <v>4402059</v>
      </c>
      <c r="J61" s="336">
        <v>225621</v>
      </c>
      <c r="K61" s="337">
        <v>139</v>
      </c>
      <c r="L61" s="338">
        <v>53138</v>
      </c>
      <c r="M61" s="339">
        <v>8</v>
      </c>
      <c r="N61" s="324">
        <v>131</v>
      </c>
    </row>
    <row r="62" spans="1:14">
      <c r="A62" s="248"/>
      <c r="B62" s="244"/>
      <c r="C62" s="244"/>
      <c r="D62" s="244"/>
      <c r="E62" s="244"/>
      <c r="F62" s="244"/>
      <c r="G62" s="325"/>
      <c r="H62" s="326" t="s">
        <v>515</v>
      </c>
      <c r="I62" s="327">
        <v>360503</v>
      </c>
      <c r="J62" s="328">
        <v>18269</v>
      </c>
      <c r="K62" s="329">
        <v>152.69999999999999</v>
      </c>
      <c r="L62" s="330">
        <v>27516</v>
      </c>
      <c r="M62" s="331">
        <v>8.9</v>
      </c>
      <c r="N62" s="332">
        <v>143.80000000000001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30.57</v>
      </c>
      <c r="G47" s="12">
        <v>31.25</v>
      </c>
      <c r="H47" s="12">
        <v>33.36</v>
      </c>
      <c r="I47" s="12">
        <v>41.01</v>
      </c>
      <c r="J47" s="13">
        <v>39.56</v>
      </c>
    </row>
    <row r="48" spans="2:10" ht="57.75" customHeight="1">
      <c r="B48" s="14"/>
      <c r="C48" s="1171" t="s">
        <v>4</v>
      </c>
      <c r="D48" s="1171"/>
      <c r="E48" s="1172"/>
      <c r="F48" s="15">
        <v>22.71</v>
      </c>
      <c r="G48" s="16">
        <v>5.7</v>
      </c>
      <c r="H48" s="16">
        <v>33.74</v>
      </c>
      <c r="I48" s="16">
        <v>13.2</v>
      </c>
      <c r="J48" s="17">
        <v>14.22</v>
      </c>
    </row>
    <row r="49" spans="2:10" ht="57.75" customHeight="1" thickBot="1">
      <c r="B49" s="18"/>
      <c r="C49" s="1173" t="s">
        <v>5</v>
      </c>
      <c r="D49" s="1173"/>
      <c r="E49" s="1174"/>
      <c r="F49" s="19">
        <v>20.25</v>
      </c>
      <c r="G49" s="20" t="s">
        <v>527</v>
      </c>
      <c r="H49" s="20">
        <v>30.97</v>
      </c>
      <c r="I49" s="20" t="s">
        <v>528</v>
      </c>
      <c r="J49" s="21">
        <v>0.59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shichigahama</cp:lastModifiedBy>
  <cp:lastPrinted>2017-03-06T04:12:25Z</cp:lastPrinted>
  <dcterms:created xsi:type="dcterms:W3CDTF">2017-02-15T15:40:06Z</dcterms:created>
  <dcterms:modified xsi:type="dcterms:W3CDTF">2018-03-13T03:55:46Z</dcterms:modified>
</cp:coreProperties>
</file>